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calcPr calcId="144525"/>
</workbook>
</file>

<file path=xl/sharedStrings.xml><?xml version="1.0" encoding="utf-8"?>
<sst xmlns="http://schemas.openxmlformats.org/spreadsheetml/2006/main" count="20" uniqueCount="10">
  <si>
    <t>伊金霍洛旗天骄创投运营有限公司招聘专业技术人员进入面试人员名单</t>
  </si>
  <si>
    <t>岗位代码</t>
  </si>
  <si>
    <t>岗位名称</t>
  </si>
  <si>
    <t>姓名</t>
  </si>
  <si>
    <t>准考证号</t>
  </si>
  <si>
    <t>性别</t>
  </si>
  <si>
    <t>民族</t>
  </si>
  <si>
    <t>笔试原始成绩</t>
  </si>
  <si>
    <t>基层财务岗</t>
  </si>
  <si>
    <t>水利工作岗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</si>
</sst>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1"/>
      <color theme="1"/>
      <name val="宋体"/>
      <charset val="134"/>
      <scheme val="minor"/>
    </font>
    <font>
      <b/>
      <sz val="12"/>
      <color theme="1"/>
      <name val="宋体"/>
      <charset val="134"/>
      <scheme val="minor"/>
    </font>
    <font>
      <sz val="11"/>
      <color theme="1"/>
      <name val="宋体"/>
      <charset val="134"/>
    </font>
    <font>
      <sz val="11"/>
      <name val="宋体"/>
      <family val="2"/>
      <charset val="0"/>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tabSelected="1" workbookViewId="0">
      <selection activeCell="J8" sqref="J8"/>
    </sheetView>
  </sheetViews>
  <sheetFormatPr defaultColWidth="9" defaultRowHeight="15" customHeight="1" outlineLevelCol="6"/>
  <cols>
    <col min="1" max="1" width="10.125" style="2" customWidth="1"/>
    <col min="2" max="2" width="10.5" style="3" customWidth="1"/>
    <col min="3" max="3" width="8.875" style="3" customWidth="1"/>
    <col min="4" max="4" width="15.25" style="2" customWidth="1"/>
    <col min="5" max="5" width="7" style="2" customWidth="1"/>
    <col min="6" max="6" width="9.875" style="2" customWidth="1"/>
    <col min="7" max="7" width="16.25" style="2" customWidth="1"/>
    <col min="8" max="16384" width="9" style="3"/>
  </cols>
  <sheetData>
    <row r="1" ht="36" customHeight="1" spans="1:7">
      <c r="A1" s="4" t="s">
        <v>0</v>
      </c>
      <c r="B1" s="4"/>
      <c r="C1" s="4"/>
      <c r="D1" s="4"/>
      <c r="E1" s="4"/>
      <c r="F1" s="4"/>
      <c r="G1" s="4"/>
    </row>
    <row r="2" s="1" customFormat="1" ht="30" customHeight="1" spans="1:7">
      <c r="A2" s="5" t="s">
        <v>1</v>
      </c>
      <c r="B2" s="6" t="s">
        <v>2</v>
      </c>
      <c r="C2" s="6" t="s">
        <v>3</v>
      </c>
      <c r="D2" s="6" t="s">
        <v>4</v>
      </c>
      <c r="E2" s="6" t="s">
        <v>5</v>
      </c>
      <c r="F2" s="6" t="s">
        <v>6</v>
      </c>
      <c r="G2" s="6" t="s">
        <v>7</v>
      </c>
    </row>
    <row r="3" ht="30" customHeight="1" spans="1:7">
      <c r="A3" s="7" t="str">
        <f t="shared" ref="A3:A12" si="0">"101"</f>
        <v>101</v>
      </c>
      <c r="B3" s="7" t="s">
        <v>8</v>
      </c>
      <c r="C3" s="7" t="str">
        <f>"魏帅"</f>
        <v>魏帅</v>
      </c>
      <c r="D3" s="7" t="str">
        <f>"23101010117"</f>
        <v>23101010117</v>
      </c>
      <c r="E3" s="8" t="str">
        <f t="shared" ref="E3:E7" si="1">"女"</f>
        <v>女</v>
      </c>
      <c r="F3" s="8" t="str">
        <f t="shared" ref="F3:F11" si="2">"汉族"</f>
        <v>汉族</v>
      </c>
      <c r="G3" s="9">
        <v>63.5</v>
      </c>
    </row>
    <row r="4" ht="30" customHeight="1" spans="1:7">
      <c r="A4" s="7" t="str">
        <f t="shared" si="0"/>
        <v>101</v>
      </c>
      <c r="B4" s="7" t="s">
        <v>8</v>
      </c>
      <c r="C4" s="7" t="str">
        <f>"仲家毅"</f>
        <v>仲家毅</v>
      </c>
      <c r="D4" s="7" t="str">
        <f>"23101010109"</f>
        <v>23101010109</v>
      </c>
      <c r="E4" s="8" t="str">
        <f t="shared" si="1"/>
        <v>女</v>
      </c>
      <c r="F4" s="8" t="str">
        <f t="shared" si="2"/>
        <v>汉族</v>
      </c>
      <c r="G4" s="9">
        <v>63</v>
      </c>
    </row>
    <row r="5" ht="30" customHeight="1" spans="1:7">
      <c r="A5" s="7" t="str">
        <f t="shared" si="0"/>
        <v>101</v>
      </c>
      <c r="B5" s="7" t="s">
        <v>8</v>
      </c>
      <c r="C5" s="7" t="str">
        <f>"白倩"</f>
        <v>白倩</v>
      </c>
      <c r="D5" s="7" t="str">
        <f>"23101010108"</f>
        <v>23101010108</v>
      </c>
      <c r="E5" s="8" t="str">
        <f t="shared" si="1"/>
        <v>女</v>
      </c>
      <c r="F5" s="8" t="str">
        <f t="shared" si="2"/>
        <v>汉族</v>
      </c>
      <c r="G5" s="9">
        <v>54</v>
      </c>
    </row>
    <row r="6" ht="30" customHeight="1" spans="1:7">
      <c r="A6" s="7" t="str">
        <f t="shared" si="0"/>
        <v>101</v>
      </c>
      <c r="B6" s="7" t="s">
        <v>8</v>
      </c>
      <c r="C6" s="7" t="str">
        <f>"张艳"</f>
        <v>张艳</v>
      </c>
      <c r="D6" s="7" t="str">
        <f>"23101010123"</f>
        <v>23101010123</v>
      </c>
      <c r="E6" s="8" t="str">
        <f t="shared" ref="E6:E9" si="3">"男"</f>
        <v>男</v>
      </c>
      <c r="F6" s="8" t="str">
        <f t="shared" si="2"/>
        <v>汉族</v>
      </c>
      <c r="G6" s="9">
        <v>50</v>
      </c>
    </row>
    <row r="7" ht="30" customHeight="1" spans="1:7">
      <c r="A7" s="7" t="str">
        <f t="shared" si="0"/>
        <v>101</v>
      </c>
      <c r="B7" s="7" t="s">
        <v>8</v>
      </c>
      <c r="C7" s="7" t="str">
        <f>"金佳雯"</f>
        <v>金佳雯</v>
      </c>
      <c r="D7" s="7" t="str">
        <f>"23101010118"</f>
        <v>23101010118</v>
      </c>
      <c r="E7" s="7" t="str">
        <f t="shared" si="1"/>
        <v>女</v>
      </c>
      <c r="F7" s="7" t="str">
        <f t="shared" si="2"/>
        <v>汉族</v>
      </c>
      <c r="G7" s="9">
        <v>49</v>
      </c>
    </row>
    <row r="8" ht="30" customHeight="1" spans="1:7">
      <c r="A8" s="7" t="str">
        <f t="shared" si="0"/>
        <v>101</v>
      </c>
      <c r="B8" s="7" t="s">
        <v>8</v>
      </c>
      <c r="C8" s="7" t="str">
        <f>"马帅"</f>
        <v>马帅</v>
      </c>
      <c r="D8" s="7" t="str">
        <f>"23101010104"</f>
        <v>23101010104</v>
      </c>
      <c r="E8" s="7" t="str">
        <f t="shared" si="3"/>
        <v>男</v>
      </c>
      <c r="F8" s="7" t="str">
        <f t="shared" si="2"/>
        <v>汉族</v>
      </c>
      <c r="G8" s="9">
        <v>46</v>
      </c>
    </row>
    <row r="9" ht="30" customHeight="1" spans="1:7">
      <c r="A9" s="7" t="str">
        <f t="shared" si="0"/>
        <v>101</v>
      </c>
      <c r="B9" s="7" t="s">
        <v>8</v>
      </c>
      <c r="C9" s="7" t="str">
        <f>"邱成亮"</f>
        <v>邱成亮</v>
      </c>
      <c r="D9" s="7" t="str">
        <f>"23101010115"</f>
        <v>23101010115</v>
      </c>
      <c r="E9" s="7" t="str">
        <f t="shared" si="3"/>
        <v>男</v>
      </c>
      <c r="F9" s="7" t="str">
        <f t="shared" si="2"/>
        <v>汉族</v>
      </c>
      <c r="G9" s="9">
        <v>43</v>
      </c>
    </row>
    <row r="10" ht="30" customHeight="1" spans="1:7">
      <c r="A10" s="7" t="str">
        <f t="shared" si="0"/>
        <v>101</v>
      </c>
      <c r="B10" s="7" t="s">
        <v>8</v>
      </c>
      <c r="C10" s="7" t="str">
        <f>"杨春梅"</f>
        <v>杨春梅</v>
      </c>
      <c r="D10" s="7" t="str">
        <f>"23101010120"</f>
        <v>23101010120</v>
      </c>
      <c r="E10" s="7" t="str">
        <f t="shared" ref="E10:E13" si="4">"女"</f>
        <v>女</v>
      </c>
      <c r="F10" s="7" t="str">
        <f t="shared" si="2"/>
        <v>汉族</v>
      </c>
      <c r="G10" s="9">
        <v>41</v>
      </c>
    </row>
    <row r="11" ht="30" customHeight="1" spans="1:7">
      <c r="A11" s="7" t="str">
        <f t="shared" si="0"/>
        <v>101</v>
      </c>
      <c r="B11" s="7" t="s">
        <v>8</v>
      </c>
      <c r="C11" s="7" t="str">
        <f>"张鑫悦"</f>
        <v>张鑫悦</v>
      </c>
      <c r="D11" s="7" t="str">
        <f>"23101010110"</f>
        <v>23101010110</v>
      </c>
      <c r="E11" s="7" t="str">
        <f t="shared" si="4"/>
        <v>女</v>
      </c>
      <c r="F11" s="7" t="str">
        <f>"蒙古族"</f>
        <v>蒙古族</v>
      </c>
      <c r="G11" s="9">
        <v>40</v>
      </c>
    </row>
    <row r="12" ht="30" customHeight="1" spans="1:7">
      <c r="A12" s="7" t="str">
        <f t="shared" si="0"/>
        <v>101</v>
      </c>
      <c r="B12" s="7" t="s">
        <v>8</v>
      </c>
      <c r="C12" s="7" t="str">
        <f>"马蓉"</f>
        <v>马蓉</v>
      </c>
      <c r="D12" s="7" t="str">
        <f>"23101010112"</f>
        <v>23101010112</v>
      </c>
      <c r="E12" s="7" t="str">
        <f t="shared" si="4"/>
        <v>女</v>
      </c>
      <c r="F12" s="7" t="str">
        <f t="shared" ref="F12:F14" si="5">"汉族"</f>
        <v>汉族</v>
      </c>
      <c r="G12" s="9">
        <v>35.5</v>
      </c>
    </row>
    <row r="13" ht="30" customHeight="1" spans="1:7">
      <c r="A13" s="10">
        <v>101</v>
      </c>
      <c r="B13" s="7" t="s">
        <v>8</v>
      </c>
      <c r="C13" s="7" t="str">
        <f>"郭蓉"</f>
        <v>郭蓉</v>
      </c>
      <c r="D13" s="7" t="str">
        <f>"23101010101"</f>
        <v>23101010101</v>
      </c>
      <c r="E13" s="7" t="str">
        <f t="shared" si="4"/>
        <v>女</v>
      </c>
      <c r="F13" s="7" t="str">
        <f t="shared" si="5"/>
        <v>汉族</v>
      </c>
      <c r="G13" s="9">
        <v>34</v>
      </c>
    </row>
    <row r="14" ht="30" customHeight="1" spans="1:7">
      <c r="A14" s="7" t="str">
        <f>"102"</f>
        <v>102</v>
      </c>
      <c r="B14" s="7" t="s">
        <v>9</v>
      </c>
      <c r="C14" s="7" t="str">
        <f>"刘晓宇"</f>
        <v>刘晓宇</v>
      </c>
      <c r="D14" s="7" t="str">
        <f>"23102010202"</f>
        <v>23102010202</v>
      </c>
      <c r="E14" s="7" t="str">
        <f>"男"</f>
        <v>男</v>
      </c>
      <c r="F14" s="7" t="str">
        <f t="shared" si="5"/>
        <v>汉族</v>
      </c>
      <c r="G14" s="11">
        <v>49.5</v>
      </c>
    </row>
  </sheetData>
  <sortState ref="A3:G93">
    <sortCondition ref="G3:G93" descending="1"/>
  </sortState>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2023-02-11T06:39:00Z</dcterms:created>
  <dcterms:modified xsi:type="dcterms:W3CDTF">2023-04-04T08:36:29Z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EA0DD999FA1F43879BA14B188F0797A7</vt:lpwstr>
  </property>
  <property fmtid="{D5CDD505-2E9C-101B-9397-08002B2CF9AE}" pid="3" name="KSOProductBuildVer">
    <vt:lpwstr>2052-11.1.0.13703</vt:lpwstr>
  </property>
</Properties>
</file>