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库项目台账" sheetId="1" r:id="rId1"/>
    <sheet name="Sheet1" sheetId="2" r:id="rId2"/>
  </sheets>
  <definedNames>
    <definedName name="_xlnm._FilterDatabase" localSheetId="0" hidden="1">入库项目台账!$A$1:$S$22</definedName>
    <definedName name="_xlnm.Print_Titles" localSheetId="0">入库项目台账!$3:$4</definedName>
  </definedNames>
  <calcPr calcId="144525"/>
</workbook>
</file>

<file path=xl/sharedStrings.xml><?xml version="1.0" encoding="utf-8"?>
<sst xmlns="http://schemas.openxmlformats.org/spreadsheetml/2006/main" count="243" uniqueCount="198">
  <si>
    <t>附件：</t>
  </si>
  <si>
    <r>
      <rPr>
        <b/>
        <sz val="20"/>
        <color theme="1"/>
        <rFont val="方正小标宋简体"/>
        <charset val="134"/>
      </rPr>
      <t xml:space="preserve">2023年伊金霍洛旗巩固拓展脱贫攻坚成果同乡村振兴有效衔接项目汇总表   </t>
    </r>
    <r>
      <rPr>
        <b/>
        <sz val="12"/>
        <color theme="1"/>
        <rFont val="方正小标宋简体"/>
        <charset val="134"/>
      </rPr>
      <t xml:space="preserve">                                                                                                                                                                                         
                                                                                                                                                                                                                                                                                                                                                                    单位：万元.人</t>
    </r>
  </si>
  <si>
    <t>序号</t>
  </si>
  <si>
    <t>镇</t>
  </si>
  <si>
    <t>项目地址</t>
  </si>
  <si>
    <t>项目名称</t>
  </si>
  <si>
    <t>项目类别</t>
  </si>
  <si>
    <t>建设     性质</t>
  </si>
  <si>
    <t>时间进度</t>
  </si>
  <si>
    <t>建设主体</t>
  </si>
  <si>
    <t>建设规模及内容</t>
  </si>
  <si>
    <t>责任单位及责任人</t>
  </si>
  <si>
    <t>资金规模</t>
  </si>
  <si>
    <t>受益对象</t>
  </si>
  <si>
    <t>绩效目标</t>
  </si>
  <si>
    <t>利益联结机制</t>
  </si>
  <si>
    <t>联农带农机制
（群众参与）</t>
  </si>
  <si>
    <t>总投资</t>
  </si>
  <si>
    <t>衔接资金
（合计）</t>
  </si>
  <si>
    <t>衔接资金
（省级）</t>
  </si>
  <si>
    <t>衔接资金
（市级）</t>
  </si>
  <si>
    <t>衔接资金
（旗级）</t>
  </si>
  <si>
    <t>阿勒腾席热镇</t>
  </si>
  <si>
    <t>掌岗图村六社、红海子鲜鱼街</t>
  </si>
  <si>
    <t>掌岗图村民族食品综合发展项目Ⅲ期</t>
  </si>
  <si>
    <t>加工类</t>
  </si>
  <si>
    <t>新建</t>
  </si>
  <si>
    <t>2023年</t>
  </si>
  <si>
    <t>内蒙古阿努文化科技有限公司</t>
  </si>
  <si>
    <t>1.建设内容（掌岗图村六社）：“阿努”奶茶的基础配套设施炒米厂，总占地面积：6万平米，建筑面积：3000平米，是利用已征收未拆除房屋改造而成，建设成本：1500元/平米，共需资金450万（其中炒米设备200万元，仓储设备30万元，实验设备30万，新风设备：30万元，供电设备30万元，厂房改造130万元）；
2.建设内容（红海子鲜鱼街）：共需资金305万，1.展厅改造50万元，展厅内电子显示屏8万元，配电设备、弱点及电缆电线27万元，奶茶设备20万元，干肉设备50万元，冷库配套及设备50万元，灯具设备及吊顶11万元，实验室设备15万元，抽油烟机及新风系统30万，货梯34万，一楼到三楼电梯间文化墙装修10万。
以上总合计755万元。</t>
  </si>
  <si>
    <t>掌岗图村委会/
张子军</t>
  </si>
  <si>
    <t>周边区域农牧民、4050人员、残疾人、失地农牧民、其他低收入人群等</t>
  </si>
  <si>
    <t xml:space="preserve">
Ⅲ期项目投产后预计年平均销售收入2000万，年总成本费用1800万，年纯利润总额200万，投资利润率10%，全部投资回收期2.6年。</t>
  </si>
  <si>
    <t>Ⅲ期项目：
1.能够带动25名农牧户和低收入人群就业，实工资不低于4000元/月。
2.企业创造的纯利润按照30%用于村集体组织成员全体分红，30%用于老弱病残户子的兜底工作及基础设施建设工作，40%用于企业生产在扩大。</t>
  </si>
  <si>
    <t>Ⅲ期项目建成后，1.结合我村的“统购统销”的模式，实现订单式农业，将过去的粗放式经营转化为精细化经营，从而带动农牧民增收致富。
2.增加农民就业岗位，解决我村因棚改搬出去的村民没有固定工作的问题；
3.鼓励农民土地入股，形成利益联结机制；</t>
  </si>
  <si>
    <t>乌兰木伦镇</t>
  </si>
  <si>
    <t>乌兰木伦镇布尔台格村一、三、四社</t>
  </si>
  <si>
    <t>乌兰木伦镇布尔台格村一、三、四社土地整合建设项目</t>
  </si>
  <si>
    <t>种植类</t>
  </si>
  <si>
    <t>2023年3月——8月</t>
  </si>
  <si>
    <t>乌兰木伦镇布尔台格村民委员会</t>
  </si>
  <si>
    <t>项目申请上级扶持资金540.45万元用于一、三、四社共整合土地2575亩，灌溉设施、道路、电力等基础设施建设。具体建设内容如下：
（1）一社计划投资189.9万元用于整合土地930亩：65万元平整土地；31万元新建混泥土储水舱820立方米；5.4万元建设35公分240米主管道；11.5万元维修加固水坝；15万元建设道路等配套设施。37万元新铺设地埋管道2300米（4寸）。25万元新建高压线电杆8根，安装变压器1台。
（2）三社计划投资206.3万元平整土地1025亩：45万元平整土地；37万元建设上水主管道4500米；2.8万元购买水泵两台；2.5万元购买地缆线1250米；45万元新建储水池500立方米；64万元新铺设地埋管道4000米，10万元安装变压器一台。
 （3）四社计划投资144.25万元平整土地620亩：35万元平整土地；20万元建设4寸上水主管道2000米；3万建设水泵、地缆线配套设施；5万元安装变压器一台；11.25万元购买延伸动力线1200米；30万元新建储水池400立方米，40万元新增地埋管道2500米。</t>
  </si>
  <si>
    <t>乌兰木伦镇布尔台格村民委员会
贾道尔吉</t>
  </si>
  <si>
    <t>全体村民</t>
  </si>
  <si>
    <t>布尔台格村一、三社、四社土地整合2575亩，并配套相应的基础设施，可以为一、三社、四社农牧民280户562人带来年增收128.5万元。土地整合村民年收入约110万元以上，村集体与农牧民按照85:15的比例进行分配，村集体年固定增收15万元以上。</t>
  </si>
  <si>
    <t>该项目投入运行后预计可带动全村农牧户280户562人增收，土地整合之后可进行机械化种植，生产效率大大提高，有利于防止土地撂荒，增加村集体收入的同时能与农牧户建立长效利益联结机制，同时还能带动周边其他产业的发展，也给我村村民带来稳定就业岗位20人左右。项目与农牧民建立紧密的利益联结，从而达到公司、村集体与农牧户“三增收”。</t>
  </si>
  <si>
    <t>乌兰木伦镇苏勒德霍洛村一、四、五社</t>
  </si>
  <si>
    <t>乌兰木伦镇苏勒德霍洛村土地整合（一、四、五社）项目</t>
  </si>
  <si>
    <t>2023年---2024年</t>
  </si>
  <si>
    <t>乌兰木伦镇苏勒德霍洛村村民委员会</t>
  </si>
  <si>
    <t>项目平整土地2000亩，申请财政资金420万元，用于土地平整、灌溉设施、道路、电力等基础设施建设。具体建设内容如下：
一社计划投资121.8万元整合土地580亩:80万元用于平整土地;21.8万元铺设3寸主管道1800米;20万元建设动力电及配套道路。
四社计划投资54.62万元整合土地260亩:35.9万元平整土地;10.32万元用于铺设3寸灌溉主管道1800米;8.4万元用于供电线路、变压器及道路维修改造。
五社计划投资243.58万元整合土地1160亩:160.1万元平整土地:41.88万元用于铺设3寸主管道2000米;41.6万元用于供电线路、变压器及道路维修。</t>
  </si>
  <si>
    <t>乌兰木伦镇苏勒德霍洛村村民委员会
杨建平</t>
  </si>
  <si>
    <t>苏勒德霍洛村一、四、五社土地整合2000亩，并配套相应的基础设施，可以为一、四、五社农牧民295户779人人均年增收700元以上。</t>
  </si>
  <si>
    <t>该项目投入运行后预计可带动全村农牧户747户1855人增收，且能与农牧户户建立长效利益联结机制，可以解决农牧户的就业和稳定增收的突出问题。</t>
  </si>
  <si>
    <t>乌兰木伦镇布连海子村</t>
  </si>
  <si>
    <t>乌兰木伦镇布连海子村藏香猪养殖扩建项目</t>
  </si>
  <si>
    <t>养殖类</t>
  </si>
  <si>
    <t>2022年底——2023年11月</t>
  </si>
  <si>
    <t>布连海子村民委员会、鄂尔多斯市布连海子商贸有限责任公司</t>
  </si>
  <si>
    <t xml:space="preserve">1、计划332.1076万元用于建设3000平米现代化猪舍和小猪断奶舍三座：266.7万元用于建筑装修工程，33.9302万元用于给排水工程，13.5740万元用于暖通工程，10.4637万元用于电气工程，7.4397万元用于弱电工程。
2、计划39.7257万元用于建设遮阳棚、简易藏香猪防冻、防晒、避雨棚1200平米及配套电气工程。
3、计划15万元硬化及绿化500平米。
4、30万元购置草料槽、饮水配套设备，2万元购买三轮车，3.3万元购买农运拖拉机，100万元重新改建旧猪舍水，电暖污水管道管网及附属配套设施，300万元化粪池，动物无害化处理等设施。
</t>
  </si>
  <si>
    <t>布连海子村民委员会、鄂尔多斯市布连海子商贸有限责任公司
李小明</t>
  </si>
  <si>
    <t>全村村民</t>
  </si>
  <si>
    <t>2023年将投资800余万元对藏香猪养殖厂的规模进一步扩建，在原有基础上改建和重建三栋母猪繁育猪舍，项目预计出栏肉猪10000至20000头，每头猪能产生800-1000元利润，可实现增加收入800-1000万元。</t>
  </si>
  <si>
    <t>项目采用村企抱团 兴产富农“支部+村集体合作社+农牧户”的利益联结模式，引进优良和培育种猪，村集体合作社负责协调农牧户通过土地流转收租、基础设施建设，就近务工。项目通过订单收购、吸纳就业等形式，带动农户增收，发展新型农业经营主体。目前解决本村就业人员8人，给予村民缴纳医疗保险380元/人。年底慰问全村村民每人发放米面各一袋。</t>
  </si>
  <si>
    <t>伊金霍洛镇</t>
  </si>
  <si>
    <t>蒙苏经济开发区伊金霍洛物流园内</t>
  </si>
  <si>
    <t>乃玛岱村鑫聚晟仓储物流项目</t>
  </si>
  <si>
    <t>商贸流通</t>
  </si>
  <si>
    <t>2023年5月至2025年5月</t>
  </si>
  <si>
    <t>鄂尔多斯市鑫聚晟商贸有限公司（乃玛岱村集体）</t>
  </si>
  <si>
    <t xml:space="preserve">项目总占地面积43205平方米，规划总建设面积40000平方米，其中建设全封闭仓储棚2座，每座15000平方米，共计2400万；建设办公区（生活区）3000平方米，共计300万元；建设厂区防风抑尘网、磅房等配套设施设备共计600万元；厂区绿化、硬化及供水、供电、供暖等基础设施共计300万元。                                                     
村委会申请衔接资金1200万元，主要用于其中的一座仓储棚的建设。     </t>
  </si>
  <si>
    <t>乃玛岱村/孟海军</t>
  </si>
  <si>
    <t>村集体经济、脱贫户和常住户</t>
  </si>
  <si>
    <t>项目建成投入运营后，经初步测算每年可实现利润约600万元。按照村集体经济占股比例，每年可为村集体经济创收150万元-200万元左右。</t>
  </si>
  <si>
    <t>一是按照村集体企业投入金额，由实施企业按照入股比例给予村集体经济分红，用与维护本村基础设施建设和壮大村集体经济。根据村集体经济规模，由村集体制定方案，与本村突发严重困难户、大病户、低保户、残疾户、老年人等建立利益联结机制，积极发展本村的公益事业。二是随着村集体经济规模的发展壮大，在经济实力允许的条件下，参照发达地区经验做法，统筹解决农村留守老人的养老问题。三是项目建成后可提供数个就业岗位，让有就业意愿和能力的脱贫户、监测户、一般农牧户等群体实现就地就近就业增加收入。</t>
  </si>
  <si>
    <t>项目的实施，预计给驻地村民提供约10-15个工作岗位，在发展壮大村集体经济同时，增加驻地村民收入，进一步巩固脱贫攻坚成果。</t>
  </si>
  <si>
    <t>伊金霍洛镇斋森召村、乃玛岱村</t>
  </si>
  <si>
    <t>斋森召村、乃玛岱村联合申报刚柔性大跨度悬索结构项目</t>
  </si>
  <si>
    <t>加工业</t>
  </si>
  <si>
    <t>2023年1月—2023年6月</t>
  </si>
  <si>
    <t>伊金霍洛旗伊森惠商贸有限公司（斋森召村集体）、鄂尔多斯市鑫聚晟商贸有限公司（乃玛岱村集体）</t>
  </si>
  <si>
    <t>购买设备：                                                     1、机器人焊接设备+工装（6轴焊机机器人臂展1.4米型号SHR1400，焊接电源麦格米特50（薄板工件），500（厚板工件），大约价格15-20万左右（工装一般在2-4万）），两套设备加上工装预计需55万左右。        2、激光切割设备（ R511型切管机一套价格50万左右；G6025AIV双平台一套价格51万左右）
3、HXPEC-1200-300聚乙烯气泡膜机组+卷膜设备，采购价格32万元/台  4、PE-600-1000吹膜机，设备采购价约：112万/台套                 共需300万元</t>
  </si>
  <si>
    <t>乃玛岱村/孟海军；斋森召村/武忠</t>
  </si>
  <si>
    <t>项目采取“党建引领+村企共建+利益共享”集体经济发展模式，项目建成后，第一年两村可获利1884万*30% =478.8万元。
第二年按25%增长，可获利478.8万*125% =597.5万元
第三年按25%增长，可获利597，5万*125% =767万元</t>
  </si>
  <si>
    <t xml:space="preserve">该项目将拿出收益的8％扶持村内脱贫户和监测户及低收入人群，带动其增收，剩余部分用于壮大村集体经济及基础设施建设
</t>
  </si>
  <si>
    <t>可提供5-10个就业岗位，让有意愿、有劳动力的脱贫户、监测户及一般农牧户增加收入，且能带动村集体经济发展收入提高且持续向好。</t>
  </si>
  <si>
    <t>札萨克镇</t>
  </si>
  <si>
    <t>札萨克镇塔尔河村一社</t>
  </si>
  <si>
    <t>札萨克镇塔尔河村一社土地整合项目</t>
  </si>
  <si>
    <t>塔尔河村</t>
  </si>
  <si>
    <t>去除苗木费用由农牧民自行承担，剩余不足由村集体自筹。新打机井6眼并配套，约需22万元，铺设灌溉主管道5KM约需30万元，平整土地约需6万元，增容3台50KV变压器为100KV变压器约需12万元，围封8KM约需28万元，共计约需98万元。</t>
  </si>
  <si>
    <t>札萨克镇人民政府
/哈沙格日迪</t>
  </si>
  <si>
    <t>塔尔河村一社村民</t>
  </si>
  <si>
    <t>改善村集体经济经营状况，为农牧民提供就业岗位，并提高一社每名农牧民收入3000元左右，增加村集体经营性收入40万元左右,三年内回本。</t>
  </si>
  <si>
    <t>该项目实施后，将收益的90%按照地亩数分配农牧民，将收益的10%作为脱贫户、监测户、生活困难群众的公益金，为全村脱贫不享受政策户子每户每年分配500元生产生活扶持金，为全村脱贫享受政策户子每户每年分配800元生产生活扶持金，为全村监测户每户每年分配1000元生产生活扶持金。</t>
  </si>
  <si>
    <t>在耕种土地过程中，同等条件下优先雇佣本村劳动力，为农牧民提供就业岗位。</t>
  </si>
  <si>
    <t>札萨克镇札萨克召村、门克庆嘎查、镇区</t>
  </si>
  <si>
    <t>札萨克镇札萨克召村和门克庆嘎查油莎豆种植联建项目</t>
  </si>
  <si>
    <t>2023年年底</t>
  </si>
  <si>
    <t>（一）项目采购。油莎豆清洗机一台约20万元；15米油莎豆流化床烘干机一套约20万元；油莎豆脱皮机一台约15万元；皮粉收集器一套约8万元；榨油机（采用新型冷榨+生物酶复合技术工艺的榨油设备）一套约55万元；白钢储油罐八套约34万元；4行8垄油莎豆播种机一台约5.2万元；去石机一台约4.8万元；牵引式油莎豆收获机一台约26万元；油莎豆饮料罐装式生产线约38万元；食用油精炼设备一套约45万元；植物奶粉分装流水线一套约3万元；油莎豆面粉机生产线一套约25万元；油莎豆真空包装机一台约0.8万元；油莎豆比重筛选机一台约5万元；油莎豆分级机一台约3.8万元。
以上所有新采购设备共需项目资金概算约308.6万元。
（二）基础设施建设。铺设动力电（三项）6千米约54万元；安装变压器（100KV）三台约26万元；新打深机井并完成配套设施6眼约20万元；网围栏6000米约12万元，平整土地800亩约48万元。
以上基础设施建设共需项目资金概算160万元。</t>
  </si>
  <si>
    <t>札萨克召村、门克庆嘎查全体村民</t>
  </si>
  <si>
    <t>油莎豆作为新型新型油料作物之一，符合国家食用油标准，还可供作润滑油，油莎豆草还可作农牧饲料用，经济效益可观。每亩油莎豆可产达到500公斤干豆，每公斤干豆按6元算计，预计每亩可达3000元。经过深加工处理后，每吨油莎豆可榨油约400斤，以市场价30元/斤计算，价值为1.2万元。另外，油莎豆榨油后剩余豆渣可作为饲料销售、可酿酒、可产醋等，有待下一步扩大产业发展，增加加工产业链条后实现，方可极大的提高种植户收入水平。</t>
  </si>
  <si>
    <t>项目建成投产后，每年要拿出项目投资金额的5%，实现对嘎查村脱贫户、监测户及其他生活较为困难农牧民的利益联结。</t>
  </si>
  <si>
    <t>随着种植规模扩大和产业链延长，榨油等深加工工艺逐步接入，油莎豆新种植项目建成投产后，可为当地农牧民提供就业岗位，实现就地就业，以增加农牧民的劳务收入，并且可有效带动当地农牧民收入水平的提高和地区经济发展。</t>
  </si>
  <si>
    <t>红庆河镇</t>
  </si>
  <si>
    <t>巴音布拉格村、白格针村、其根沟村</t>
  </si>
  <si>
    <t>红庆河镇德州乌驴扩繁养殖项目</t>
  </si>
  <si>
    <t>养殖业</t>
  </si>
  <si>
    <t>2023年5月—2023年10月，预计2023年12月正式运营</t>
  </si>
  <si>
    <r>
      <rPr>
        <sz val="10"/>
        <rFont val="仿宋_GB2312"/>
        <charset val="134"/>
      </rPr>
      <t>巴音布拉格村：1.土方开挖、回填、平整、外购土方：35000平米*12元/平米=42万，2.驴舍圈棚建设：2884.5平米*900元/平米=259.6万，3.防疫隔离舍：270平米*1000元/平米=27万，4.活动场地：5257.5平米*100元/平米=52.57万元，5.活动场地围栏：571米*160元/米=9.13万，6.草料棚：1680平米*1050元/平米=176.4万，7.饲料库：1350平米*1050元/平米=141.75万，8.青储窑：1260平米*1100元/平米=138.6万，9.粪便加工车间：525平米*1000元/平米=52.5万，10.粪便加工整套设备：35万，11.活动草场：28000平米*80元/平米=84万，12.草场防护围栏：1050米*160元/平米=16.8万，13.厂区照明路灯：30万，14.厂区绿化：2100平米*60元/平米=12.6万，15.厂区整套围墙：850米*370元/米=31.45万，16.厂区进出厂大门、电动伸缩门（2套）：55万
17.采购、安装太阳能光伏发电板：70万，18.沉降池建设：3780平米*150元/平米=56.7万，19.防疫室、储精室、消毒室配套设备采购：30万，20.厂区整套供水管网：20万，21.厂区监控采购安装：25万，22.厂区供电管网：25万，23.饲料机、混合机、自动撒料机、清粪车采购：35万，25.土地回收及土壤改良45亩，每亩9000元，40.5万元。总投资：1616.1万元，申请衔接资金1600万元。           白格针村：伊金霍洛旗红庆河镇白格针村规模化肉驴养殖场建设项目总用地面积为80亩；场地平整，建设标准化驴舍4栋4000平方米，活动场地7200平方米，饲草料库房2000平方米，防疫室、兽医室、药品室300平方米，青贮窖500立方米，无害化及处理池200平方米，粪物处理棚200平方米，硬化场区内部道路2000米，打配机电井1眼，建水塔1处，购买30装载机1台，20装载机1台，农用车辆1台，饲草料加工机1台，饲喂车辆2台，建成后可存栏基础乌驴1000头。申请衔接资金695万元。     其根沟村：新建标准化驴舍1095平米，防疫室35</t>
    </r>
    <r>
      <rPr>
        <sz val="10"/>
        <rFont val="宋体"/>
        <charset val="134"/>
      </rPr>
      <t>㎡</t>
    </r>
    <r>
      <rPr>
        <sz val="10"/>
        <rFont val="仿宋_GB2312"/>
        <charset val="134"/>
      </rPr>
      <t>、消毒室30</t>
    </r>
    <r>
      <rPr>
        <sz val="10"/>
        <rFont val="宋体"/>
        <charset val="134"/>
      </rPr>
      <t>㎡</t>
    </r>
    <r>
      <rPr>
        <sz val="10"/>
        <rFont val="仿宋_GB2312"/>
        <charset val="134"/>
      </rPr>
      <t>，饲料房100</t>
    </r>
    <r>
      <rPr>
        <sz val="10"/>
        <rFont val="宋体"/>
        <charset val="134"/>
      </rPr>
      <t>㎡</t>
    </r>
    <r>
      <rPr>
        <sz val="10"/>
        <rFont val="仿宋_GB2312"/>
        <charset val="134"/>
      </rPr>
      <t>，无害化处理池60</t>
    </r>
    <r>
      <rPr>
        <sz val="10"/>
        <rFont val="宋体"/>
        <charset val="134"/>
      </rPr>
      <t>㎡</t>
    </r>
    <r>
      <rPr>
        <sz val="10"/>
        <rFont val="仿宋_GB2312"/>
        <charset val="134"/>
      </rPr>
      <t>，保安室30</t>
    </r>
    <r>
      <rPr>
        <sz val="10"/>
        <rFont val="宋体"/>
        <charset val="134"/>
      </rPr>
      <t>㎡</t>
    </r>
    <r>
      <rPr>
        <sz val="10"/>
        <rFont val="仿宋_GB2312"/>
        <charset val="134"/>
      </rPr>
      <t>，围墙及围栏647m，安装电动大门，建设厂区混凝土道路2公里，厂区硬化1500</t>
    </r>
    <r>
      <rPr>
        <sz val="10"/>
        <rFont val="宋体"/>
        <charset val="134"/>
      </rPr>
      <t>㎡</t>
    </r>
    <r>
      <rPr>
        <sz val="10"/>
        <rFont val="仿宋_GB2312"/>
        <charset val="134"/>
      </rPr>
      <t>，购买一台20装载机，一台撒料车2万元，一台自动上料机及饲养设备，一台清粪车8万元，安装监控设备。申请衔接资金280万元。</t>
    </r>
  </si>
  <si>
    <t>巴音布拉格村（杨超君）、白格针村（杨进）、其根沟村（张军）</t>
  </si>
  <si>
    <t>全镇脱贫户102户235人、监测户20户44人</t>
  </si>
  <si>
    <t>巴音布拉格村：绩效目标：构建“企业+党支部+村集体+低收入家庭+农户”产业发展模式，增强集体经济保障和带动困难人口致富能力。本项目建成后可解决农牧民玉米草销售问题，带动当地和周边种养殖业的发展。主要出售德州乌驴种驴，并将部分淘汰驴、可育肥驴育肥出栏，项目建成后正常年存栏基础肉驴700头，年可出售种驴36头、肉驴82头，每头分别按 8000 元、12000元计算，预计本项目年营业收入为127万元。覆盖全村正常脱贫户7户11人，本村生活困难孤寡老人及低收入群体。 白格针村：根据项目建设单位提供资料，本项目建成后主要出售德州乌驴种驴，并将部分淘汰驴、可育肥驴育肥出栏，项目建成后正常年存栏基础肉驴 500头，按怀孕率 70%计算，年可出售种驴200头、肉驴100头，每头分别按 8000 元、12000元计算，预计本项目年营业收入为280万元。                 其根沟村：绩效目标：本项目建成后主要出售德州乌驴种驴，并将部分淘汰驴、可育肥驴育肥出栏，项目建成后正常年存栏基础肉驴200头，年可出售种驴9头、肉驴10头，每头分别按 8000 元、12000元计算，预计本项目年营业收入为19万元。</t>
  </si>
  <si>
    <t>巴音布拉格村：本项目建成后，前期可种植玉米40亩，并与脱贫户建立长效利益联结机制，可带全村村民参与种植，增加就业岗位5人，带动季节性就业20余人次，村集体经营性收入可达到44万元左右，年纯利润10万元左右。                 白格针村：白格针村承诺项目实施完成后，为了提升村民幸福指数，通过项目的示范、引导和辐射作用，引发全旗畜牧业生产方式的调整和变革，走出一条节本增效、农牧业增产、农牧民增收的现代高效益畜牧业新路子。本项目实施后，年出栏种驴200头，肉驴100头，每只肉驴出栏时平均纯盈利 4000 元计，提高广大农牧户养驴的积极性，增加农牧户的生产效益，还引导农牧民由粗放式的放牧方式向舍饲、半舍饲， 进行集约化养殖转变。除此之外，肉驴繁育还直接带动青贮及饲草料养殖户，可间接为近百名农村剩余劳动力创造不用离家、不耽误其它农活的基本就业。力争将白格针村建设成为人居环境整治示范村。                            其根沟村：一是项目项目的各类用工需求优先选择全镇脱贫户，实现脱贫户在家门口打工增加收入。二是项目正常运转后，每年要拿出肉驴产业总收入的10%用于扶贫济困；总收入的20%用于基础设施建设及其他公益事业工作；总收入的70%用于扩大村集体经济规模；三是通过保底分红来带动全村10户劳动能力弱或丧失劳动能力脱贫户、大病户增加收入，预计每年为脱贫户、大病户增收2000元以上。</t>
  </si>
  <si>
    <t>巴音布拉格村：项目主要通过五个方面与低收入家庭和其他农户建立利益联结机制。一是项目基地的各类用工需求优先选择低收入家庭，包括种植、养殖、销售等各环节，实现低收入人群在家门口打工增加收入。二是基地正常运转后，每年要拿出养殖场总收入的30%用于基础设施建设；总收入的30%用于公益事业工作；总收入的30%用于扩大养殖场规模；总收入的10%用于扶贫济困。三是计划带动本村及周边农户进行乌驴养殖，前期由村集体和企业牵头进行规模标准化养殖，直到效益可观后（利润达到50%以上），与农户签订乌驴养殖协议，免费为其提供乌驴，乌驴养殖技术培训、技术服务、应急防疫技术培训、包销的合作模式来提高农户的经济收入。四是通过托管或代养模式来带动劳动能力弱或丧失劳动能力低收入家庭户增加收入，预计每年为低收入家庭增收1500元以上，并为低收入农户提供就业岗位1个。五是非地模式合作，将和林家圪堵村、台格希里村进行合作经营，按养殖场的实际收益进行按一定比例分配给三个村。                              白格针村：白格针村承诺项目实施完成后，为了提升村民幸福指数，通过项目的示范、引导和辐射作用，引发全旗畜牧业生产方式的调整和变革，走出一条节本增效、农牧业增产、农牧民增收的现代高效益畜牧业新路子。本项目实施后，年出栏种驴200头，肉驴100头，每只肉驴出栏时平均纯盈利 4000 元计，提高广大农牧户养驴的积极性，增加农牧户的生产效益，还引导农牧民由粗放式的放牧方式向舍饲、半舍饲， 进行集约化养殖转变。除此之外，肉驴繁育还直接带动青贮及饲草料养殖户，可间接为近百名农村剩余劳动力创造不用离家、不耽误其它农活的基本就业。力争将白格针村建设成为人居环境整治示范村。                                其根沟村：本项目实施后，预计年收益可达19万元，不仅解决农牧民玉米草销售问题，带动当地和周边种养殖业的发展，而且提高广大农牧户养驴的积极性，增加农牧户的生产效益，还引导农牧民由粗放式的放牧方式向舍饲、半舍饲，进行集约化养殖转变。除此之外，肉驴繁育还直接带动青贮及饲草料养殖户，可间接为20多位农村剩余劳动力创造不用离家、不耽误其它农活的基本就业。</t>
  </si>
  <si>
    <t>乌兰淖尔村三社</t>
  </si>
  <si>
    <t>乌兰淖尔村肉兔养殖场B区建设项目</t>
  </si>
  <si>
    <t>2022.11.1-2023.11.1</t>
  </si>
  <si>
    <t>乌兰淖尔村</t>
  </si>
  <si>
    <t xml:space="preserve">
（1）、建设厂房6300平方米，附属工程（硬化、水电、平整场地垫土方、保温、蓄粪池）。
（2）、配备新建厂房的养兔基础设备，包括最先进的配套养殖笼具8064套、上层消粪板672组、室内横向竖向自动化清粪设备32套、设备主供水系统128条、自动饮水系统、自动加药系统、配套催情照明设备104条、自动降温设备16套、自动空气循环设备32套、数字化环控设备8套等。乡村振兴衔接资金建设项目包括：（1）、建设厂房2352平方米，附属工程（硬化、水电、平整场地垫土方、保温、蓄粪池）。
（2）、配备新建厂房的养兔基础设备，包括最先进的配套养殖笼具2280套、上层消粪板190组、室内横向竖向自动化清粪设备8套、设备主供水系统32条、自动饮水系统、自动加药系统、配套催情照明设备20条、自动降温设备6套、自动空气循环设备6套、数字化环控设备3套等。</t>
  </si>
  <si>
    <t>乌兰淖尔村（孙雪华）</t>
  </si>
  <si>
    <t>11户劳动能力弱或丧失劳动能力低收入群体及乌兰淖尔村全体村民</t>
  </si>
  <si>
    <t>计划养殖种兔10000只，项目建成达产后，年均生产优质肉兔600000只，加速红庆河镇及周边地区肉兔良种化进程，促进优质肉兔产业开发，推动肉兔产业升级。</t>
  </si>
  <si>
    <t xml:space="preserve">一是通过托管或代养模式来带动劳动能力弱或丧失劳动能力困难户增加收入，预计每年为困难户增收1500元以上，并为低收入农户提供就业岗位10个。二是基地正常运转后，每年为村集体经济至少创收60万元，村集体每年拿出集体收入的30%用于基础设施建设；集体收入的30%用于公益事业工作；集体收入的30%用于扩大兔场规模；集体收入的10%用于扶贫济困；三是“飞地”模式合作，带动除乌兰淖尔村之外的6个村集体（乌兰敖包村、昌车渠村、其劳图村、林家圪堵村、阿道亥村、阿日勒图村）增收。 </t>
  </si>
  <si>
    <t>一是项目基地的各类用工需求优先选择低收入家庭，包括种植、养殖、销售等各环节，实现低收入人群在家门口打工增加收入。二是基地计划带动本镇周边剩余劳动力、返乡创业者等等户农户进行全面合作肉兔养殖，前期企业牵头进行规模标准化养殖，效益可观后，与农户签订保底收购协议，企业承担50%的优质种兔购置款、免费培训技术服务、肉兔养殖技术培训，最大程度降低养殖风险，增强养殖信心，有效解决村民收入渠道单一问题，加速了红庆河镇及周边地区肉兔良种化进程，有效促进优质肉兔产业开发，推动肉兔产业升级。</t>
  </si>
  <si>
    <t>纳林希里村、木呼敖包村、乌兰淖尔村、哈达图淖尔村、其和淖尔村</t>
  </si>
  <si>
    <t>红庆河镇土地整合项目</t>
  </si>
  <si>
    <t>种植业</t>
  </si>
  <si>
    <t>2023年1月-2023年12月</t>
  </si>
  <si>
    <t>（1）土地流转：流转面积3000亩，流转金额800元，费用小计240万元；
（2）土地附着物清理：有附着物的每亩另补贴400元，清理费用600元，预计有附着物的地块面积1000亩，费用小计100万元；。
（2）土地平整、土壤改良：通过对整合流转的土地进行综合整理、平整，使原来形状、大小不一的耕地成为标准化种植基地，亩均投资150元，费用小计45万元。
（3）配套水利设施完善田间高效节水灌排：新建供水点及配套泵、管网、滴管等设施，新增变压器并延伸高、低压线路，亩均投资800元，费用小计240万元。
该项目计划总投资625万，申请帮扶乡村振兴有效衔接资金400万元，主要用清除耕地上非粮化松树费用、土地平整、整合土地节水灌溉管道、电力配套工程等建设。</t>
  </si>
  <si>
    <t>内蒙古宏焱工贸有限责任公司（杨超君）</t>
  </si>
  <si>
    <t>一是解决耕地非农化、非粮化问题；二是解决土地碎片化问题，打造高标准农田3000亩，提高粮食生产能力，亩均增产300斤以上；三是增加农民收入，户均增收2000元以上。</t>
  </si>
  <si>
    <t>一、对有劳动能力的特殊困难户，根据其个人意愿进行劳务输出、在村集体经济打零工，增加其收入。
二、与特殊困难户建立长效利益联结机制，村集体经济为每户提供土地,免费代种,收益全部归户所有。年底并享受村集体分红，为特殊困难户稳定增收夯实基础。 
三、对有个人意愿和一定经济能力的农户，开展种植技术培训，定期不定期上门指导或集中培训学习相关种养殖技术，解决技术及销售难的问题。
四、村集体收益的10%用于帮扶残疾、低保、五保、大病户等弱势群体。村委会在除去所有成本后，所得的利润与村民进行分红。</t>
  </si>
  <si>
    <t>红庆河村</t>
  </si>
  <si>
    <t>红庆河村生物质碳基肥项目</t>
  </si>
  <si>
    <t>2022年9月28日——12月30日</t>
  </si>
  <si>
    <t>根据国家“双碳”目标响应，为进一步发展壮大村集体经济，实现经济创收。发酵塔一套42.8万元，铲车料仓3万元，滚筒筛分机（一道）3.5万元，立式粉碎机1.5万元，圆盘造粒机3.5万元，烘干机（一）17万元，冷却机（一）11万元，滚筒筛分机（二道）3.5万元，滚筒筛分机（三道）3.5万元，包膜机6万元，双料斗颗粒自动包装机4.8万元，立式粉碎机（返料粉碎）1.5万元，成品料仓1万元，烘干风机5.9万元冷却风机2.7万元，燃烧机20万元，旋风除尘器4.8万元，喷淋塔10万元，皮带输送机14万元，控制柜+配电柜+电缆线7万元，管道+管道支撑架4万元，喷淋塔支撑架3万元，安全架及观测平台3万元，简易厂棚20万元，地基加固混凝土3.15万元，配料仓12万元，化验设备化验设备20万元。共计232.15万元。</t>
  </si>
  <si>
    <t>红庆河村（刘银柱）</t>
  </si>
  <si>
    <t>脱贫户5户14人</t>
  </si>
  <si>
    <t xml:space="preserve">1.项目建成后可以提供一定的公益性岗位，预期村集体经济年收入可达到15万元以上。2.在推进农耕减药减肥政策，改善土壤结构，实现绿色种植，可以大规模的使用生物质碳基肥加工生产。3.依托红庆河办事处供暖站的有利资源，生物质供热产生的木炭灰、木质灰为主要原料。4.项目实施后碳基肥可销售辐射周边村落，为农牧业种植提供绿色有机碳肥。吸纳带动全村常住户,更多村民到集镇区就业发展,增收致富。并且通过托管的方式接收管理农牧民的沙柳地，可以把生态效益转化成经济效益，把生态建设成果打造成农牧民自己的绿色银行。   </t>
  </si>
  <si>
    <t>项目建成后可以与脱贫户建立利益联结机制，优惠脱贫户和沙柳种植户，评价销售，剩余劳动力在肥料加工厂就业打工，达到稳定脱贫的目的。 项目正常运行后，每年拿出70%的收入用于扩大村集体经济建设，拿出20%的收入用于本村公益事业（如突发大病大灾救助），拿出10%的收入用于脱贫户的利益分红,达到稳定脱贫的目的,吸纳带动全村常住户,更多村民到集镇区就业发展,增收致富。</t>
  </si>
  <si>
    <t>吸纳带动全村常住户,更多村民到集镇区就业发展,增收致富。并且通过托管的方式接收管理农牧民的沙柳地，可以把生态效益转化成经济效益，把生态建设成果打造成农牧民自己的绿色银行。</t>
  </si>
  <si>
    <t>巴本岱村</t>
  </si>
  <si>
    <t>巴本岱村藏香猪养殖提升改造项目</t>
  </si>
  <si>
    <t>养殖</t>
  </si>
  <si>
    <t>续建</t>
  </si>
  <si>
    <t>5月1日开工建设，6月30日项目工程建设完工</t>
  </si>
  <si>
    <t>（一）三栋猪棚排污改造预计资金1118180元
1、排污改造室内地沟长435米，宽2米，高0.012米，人工拆除原有混凝土及外运
2、5条地沟，每条地沟砌24墙体俩道合计面积120平米
3、主排粪沟与化粪罐碰接需要30公分的波纹管36米
4、每个罐顶做检查井6个
5、室内埃墙拆除外运140米，高0.7米
6、混凝土沟底地面长85米，宽2米，五条地沟面合计850平方米
7、地沟漏粪板长1.5米，宽0.6米，厚0.07米，水泥制品710块
8、主排粪沟地板砖铺设30平方米
9、地沟墙体抹灰600平方米
10、刮粪机5套
11、玻璃化粪罐210立方
（二）石墨稀供暖改造预计资金420500元
1、石墨稀地暖780平方米
2、混凝土保护层1780平方米
（三）圈室隔断改造预计资金428530元
1、圈室隔断1450米
（四）水电改造预计资金509280.0元
1、三个棚与隔离圈室2640平方米改水
2、三个棚与隔离圈室2640平方米改电路
（五）厂区硬化改造预计资金363810元
1、C25混凝土1890立方
（六）场区围封与放猪草场钢筋网片围堵改造预计资金464300元
1、高1米钢筋网片6500米
2、高1.5米绿色钢筋网片1280米
3、高1.5米方钢护栏680米
（七）附属改造预计资金373400.00
项目总投资367.8万元，申请上级资金367.8万元。</t>
  </si>
  <si>
    <t>巴本岱村（李娟）</t>
  </si>
  <si>
    <t>8户17人</t>
  </si>
  <si>
    <t xml:space="preserve">项目正常运营后，年出栏藏香猪仔猪5000头，每年的销售额可以达到300万元左右。  </t>
  </si>
  <si>
    <t>联农带农机制：一是基地正常运转后，每年要拿出总收入的30%用于基础设施建设；总收入的30%用于公益事业工作；总收入的30%用于扩大养殖场规模；总收入的10%用于扶贫济困。二是带动本村及周边农户进行藏香猪养殖，前期由村集体和企业牵头进行规模标准化养殖，利润达到50%以上，与农户签订藏香猪养殖协议，免费为其提供种猪，养殖技术培训、技术服务、应急防疫技术培训、包销的合作模式来提高农户的经济收入。三是通过托管或代养模式来带动劳动能力弱或丧失劳动能力脱贫户增加收入，预计每年为脱贫户增收1000元以上。</t>
  </si>
  <si>
    <t>一是基地正常运转后，每年要拿出总收入的30%用于基础设施建设；总收入的30%用于公益事业工作；总收入的30%用于扩大养殖场规模；总收入的10%用于扶贫济困。二是带动本村及周边农户进行藏香猪养殖，前期由村集体和企业牵头进行规模标准化养殖，利润达到50%以上，与农户签订藏香猪养殖协议，免费为其提供种猪，养殖技术培训、技术服务、应急防疫技术培训、包销的合作模式来提高农户的经济收入。三是通过托管或代养模式来带动劳动能力弱或丧失劳动能力脱贫户增加收入，预计每年为脱贫户增收1000元以上。</t>
  </si>
  <si>
    <t>苏布尔嘎镇</t>
  </si>
  <si>
    <t>壕赖苏村</t>
  </si>
  <si>
    <t>壕赖苏村羊肚菌大棚建设项目</t>
  </si>
  <si>
    <t>2023.4-2023.12</t>
  </si>
  <si>
    <t>鄂尔多斯市壕赖旗商贸有限公司</t>
  </si>
  <si>
    <t>壕赖苏村村集体经济羊肚菌大棚建设项目计划新建9个大棚，占地约1.4547公顷。
该项目预计投入资金458万元。计划申请上级财政资金共398万元，主要用于建设9个大棚的主体工程，每个大棚占地660平方米，土建土方及电气工程建设成本预计44万元左右，9个大棚共计398万元（最终以设计院方案为准）；村集体自筹60万元主要用于土地租赁及场地平整。</t>
  </si>
  <si>
    <t>鄂尔多斯市壕赖旗商贸有限公司
张文则</t>
  </si>
  <si>
    <t>村集体经济、12户监测对象和全村村民</t>
  </si>
  <si>
    <t>1.经济效益
壕赖苏村村集体经济羊肚菌大棚项目建成后，羊肚菌每年可培育一季，年产值每亩可生产200-300公斤，每公斤可达到市场价1300-1600元，每年的经济收入可到达26-48万元。
2.社会效益
壕赖苏村村集体经济羊肚菌大棚项目不仅可以带动和加快我村农业产业结构调整的步伐，促进村集体经济增收，壮大村集体经济的实力；同时还可以解决一部分本村剩余劳动力的问题，提高农民工的就业率；还改善农牧民生活水平，改变和缓解目前可食用菌类市场上的供需矛盾。
综上所述，通过实施该项目，不仅给村集体经济、贫困户及农牧民带来可观的经济效益，同时对实现乡村振兴，维护社会稳定和民族团结起到积极的作用。
3.生态效益
新建壕赖苏村村集体经济羊肚菌大棚要经过环境评估，确保羊肚菌大棚建成后不污染周围环境，周围环境也不污染羊肚菌大棚，采用污染减量化、无害化、资源化的生产、处理工艺和设施。做到在种植过程中无污染，为打造绿色赖苏村村集体起到积极的推动作用。</t>
  </si>
  <si>
    <t>一是村委会计划每年从种植羊肚菌大棚收益中拿出70%，用与维护本村基础设施建设和壮大村集体经济；二是本村种植羊肚菌大棚的脱贫户和其他农户，可在壕赖苏村民委员会的牵头下进行种植羊肚菌大棚的培训，壕赖苏村民委员会承担其培训费用；三是村委会计划每年从种植羊肚菌大棚收益中拿出30%用于帮扶救助全村脱贫户和低收入户及困难人群等，带动其增收致富，防止返贫；四是项目建成后可提供就业岗位，让有劳动力的脱贫户增加收入。</t>
  </si>
  <si>
    <t>一是与本村有意愿的农牧民签订种植羊肚菌大棚协议，增加农牧民的收入；二是聘请相关专业技术人才进行“一对一”的种植培训，使种植者更快的掌握种植技术；三是提供基于市场价格的销售渠道，保证种植羊肚菌大棚的效益更得上产值，为我村兴办其它产业探索新的模式。</t>
  </si>
  <si>
    <t>查干日格召村</t>
  </si>
  <si>
    <t>伊金霍洛旗普惠工贸有限责任公司矿用支护材料厂扩建配套设施项目</t>
  </si>
  <si>
    <t>2023.4-2023.8</t>
  </si>
  <si>
    <t>查干日格召村村民委员会</t>
  </si>
  <si>
    <t>为满足伊金霍洛旗普惠工贸有限责任公司矿用网片厂生产需求，查干日格召村通过帮扶单位大力支持，计划申请各类资金260万元。
其中申请2023年乡村振兴衔接资金75万元用于购买5吨航吊两台、变压器及配套设备，硬化厂区及道路；
申请其他资金185万元主要用于：110万元购买锚固剂生产设备一套，60万元购买锚杆生产设备两套，15万元用于厂区绿化，具体建设内容以设计院方案为准。</t>
  </si>
  <si>
    <t>查干日格召村村民委员会
韩平</t>
  </si>
  <si>
    <t>村集体经济、监测对象13人和全村村民</t>
  </si>
  <si>
    <t>（一）经济效益 
项目建成后，锚固剂生产设备可年产锚固剂320万根，按每根0.3元的净利润计算，可实现净利润96万元，锚杆生产设备可年产90万根锚杆，按每根锚杆1元的净利润计算，可增加净利润约90万元，新增加的设备每年可实现净利润186万元。
（二）社会效益
项目建成后可提高村集体自我发展和保障能力；带动村里的产业结构调整，可以为有意愿来村集体经济打工的农牧民增加10个就业岗位，解决部分剩余劳动力问题。</t>
  </si>
  <si>
    <t>（1）项目收益的30%用于发展壮大村集体经济。（2）村集体项目收益的40%用于村内基础设施建设，改善人居环境，提高脱贫户生活质量，针对脱贫户、边缘户、易致贫户给予每年每户价值500元生产资料进行帮扶。（3）项目收益的30%用于脱贫户和边缘户教育、医疗、社保等救助，以及有偿扶持脱贫户发展产业、生产和生活应急性支出。</t>
  </si>
  <si>
    <t>项目建成后根据村民意愿和自身掌握技能优先雇佣本村村民或脱贫人口务工，可解决10人的就业问题，增加本村农牧民的工资性收入。</t>
  </si>
  <si>
    <t>鄂尔多斯市云东农林牧产业投资集团有限责任公司</t>
  </si>
  <si>
    <t>伊金霍洛旗阿勒腾席热镇云东食品总仓4号楼</t>
  </si>
  <si>
    <t>伊金霍洛旗净菜加工项目冷链仓储物流配套设施建设项目</t>
  </si>
  <si>
    <t>冷链配套实施项目</t>
  </si>
  <si>
    <t>2023.1-2023.6</t>
  </si>
  <si>
    <t>鄂尔多斯市域融产业发展有限公司</t>
  </si>
  <si>
    <t>1.项目建设总规模5000平米，冷链设施建设（719万）：冷链设施设备购买（277万）及厂房基础装修（装修工程建设442万，含伊金霍洛旗净菜加工项目装饰工程2564157.02元、伊金霍洛旗净菜加工项目电气工程815088.88元；伊金霍洛旗净菜加工项目给排水工程217676.67元；伊金霍洛旗净菜加工项目消防、喷淋工程187192.49元；伊金霍洛旗净菜加工项目通风、防排烟420448.92元；伊金霍洛旗净菜加工项目喷淋拆除11187.61元；暂列金200000元）
2.新能源冷链车（240万）：购买新能源冷链配送车10辆（24万/辆）</t>
  </si>
  <si>
    <t>责任单位：鄂尔多斯市域融产业发展有限公司责任人：李建忠</t>
  </si>
  <si>
    <t>伊金霍洛旗境内常住农牧民</t>
  </si>
  <si>
    <t>项目建成后，可有效带动我旗农牧业产业发展，结合我旗乡村振兴相关政策，消除我旗农牧民农产品销售的后顾之忧，促进农牧业产业发展。项目建成后可带动10户农牧户、脱贫户年增收不低于3000元，解决伊金霍洛旗境内常住农牧民及脱贫户（有劳动力）人员就业不低于10人，用人工资计划不低于3000元/月。</t>
  </si>
  <si>
    <t>1.该项目建设完成投入运营后，通过和有意向的伊金霍洛旗内农牧民或脱贫户签订订单收购协议，与农牧民及脱贫户形成利益联结，带动发展产业，计划收购农牧民或脱贫户产品不低于10户，户均收购金额不低于3000元。
2.该项目投入使用后，计划雇佣伊金霍洛旗境内常住农牧民及脱贫户（有劳动力）人员不低于10人，用人工资计划不低于3000元/月。通过发展项目，带动周边农牧民及脱贫户有稳定收入来源。</t>
  </si>
  <si>
    <t>该项目建设完成后，为本地区提供更为丰富的冷链食品和保鲜果蔬。满足伊金霍洛旗及周边城镇冷链食品消费者的需求，并将大力提升冷链食品安全保障。灵活的仓储管理模式可满足周边农牧民多种需求。</t>
  </si>
  <si>
    <t>伊旗供销社</t>
  </si>
  <si>
    <t>乌兰木伦镇光亚4号楼</t>
  </si>
  <si>
    <t>乌兰木伦镇基层社智慧农贸商业综合体项目</t>
  </si>
  <si>
    <t>服务类</t>
  </si>
  <si>
    <t>2023.02——2023.05</t>
  </si>
  <si>
    <t>乌兰木伦镇基层社智慧农贸商业综合体位于乌兰木伦镇政府南光亚4号楼，总面积4286.71平方米。2023年计划投入242万元，具体如下：
楼宇亮化18万元，电梯及安装60万元，消防工程35万元，文化宣传牌匾15万元，强弱电缆、电线、配电、灯具安装等45万元，水暖改造23万元，门窗更换9万元，隔断、吊顶、地脚线22万元，购置农产品配送冷藏车15万元，以上合计242万元。</t>
  </si>
  <si>
    <t>伊旗供销社 
/高歧荣</t>
  </si>
  <si>
    <t>全旗人民</t>
  </si>
  <si>
    <r>
      <rPr>
        <sz val="11"/>
        <rFont val="仿宋_GB2312"/>
        <charset val="134"/>
      </rPr>
      <t>供销社按年度收取租赁费用，通过供销社平台为运营企业开发业务，运营企业应向供销社支付相应利润，具体比例为营业额的4%。</t>
    </r>
    <r>
      <rPr>
        <sz val="11"/>
        <rFont val="宋体"/>
        <charset val="134"/>
      </rPr>
      <t> </t>
    </r>
    <r>
      <rPr>
        <sz val="11"/>
        <rFont val="仿宋_GB2312"/>
        <charset val="134"/>
      </rPr>
      <t>按年度向管理运营企业收取租赁费用，预计年租金为50万元/年。</t>
    </r>
  </si>
  <si>
    <r>
      <rPr>
        <sz val="11"/>
        <rFont val="仿宋_GB2312"/>
        <charset val="134"/>
      </rPr>
      <t>一是通过略高于市场价收购当地农产品并进行销售，以神华集团等大型央企煤矿产业集群的职工为消费群体，建立起与当地厂矿企业的利益联结，缓解了农牧民产品销售难的问题，带动农牧民增收；</t>
    </r>
    <r>
      <rPr>
        <sz val="11"/>
        <rFont val="宋体"/>
        <charset val="134"/>
      </rPr>
      <t> </t>
    </r>
    <r>
      <rPr>
        <sz val="11"/>
        <rFont val="仿宋_GB2312"/>
        <charset val="134"/>
      </rPr>
      <t>二是推动当地农产品进行深加工高质量发展，冷链仓储等设备的投建，延长保存保鲜时间，同时提高农产品附加值。</t>
    </r>
  </si>
  <si>
    <t>旗供销合作社根据自身销售能力和合作运营企业签订农副产品供销合同。运营企业需要售卖旗供销合作社所提供的农牧民专业合作社、龙头企业和村集体经济的农畜产品和原材料，无偿设专属农畜产品专区。运营企业需要建立好助农服务台账，按月提供经济指标（农畜产品销售金额），实现经济效益和社会价值的统一。</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</si>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</sst>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0">
    <font>
      <sz val="11"/>
      <color theme="1"/>
      <name val="宋体"/>
      <charset val="134"/>
      <scheme val="minor"/>
    </font>
    <font>
      <sz val="14"/>
      <name val="黑体"/>
      <charset val="134"/>
    </font>
    <font>
      <sz val="11"/>
      <name val="方正小标宋简体"/>
      <charset val="134"/>
    </font>
    <font>
      <sz val="11"/>
      <name val="黑体"/>
      <charset val="134"/>
    </font>
    <font>
      <sz val="11"/>
      <name val="宋体"/>
      <charset val="134"/>
      <scheme val="minor"/>
    </font>
    <font>
      <sz val="12"/>
      <name val="宋体"/>
      <charset val="134"/>
      <scheme val="minor"/>
    </font>
    <font>
      <sz val="12"/>
      <color theme="1"/>
      <name val="黑体"/>
      <charset val="134"/>
    </font>
    <font>
      <sz val="14"/>
      <color theme="1"/>
      <name val="黑体"/>
      <charset val="134"/>
    </font>
    <font>
      <b/>
      <sz val="20"/>
      <color theme="1"/>
      <name val="方正小标宋简体"/>
      <charset val="134"/>
    </font>
    <font>
      <sz val="14"/>
      <color rgb="FFFF0000"/>
      <name val="仿宋_GB2312"/>
      <charset val="134"/>
    </font>
    <font>
      <sz val="11"/>
      <name val="仿宋_GB2312"/>
      <charset val="134"/>
    </font>
    <font>
      <sz val="14"/>
      <name val="仿宋_GB2312"/>
      <charset val="134"/>
    </font>
    <font>
      <sz val="11"/>
      <color theme="1"/>
      <name val="宋体"/>
      <charset val="134"/>
    </font>
    <font>
      <sz val="12"/>
      <name val="仿宋_GB2312"/>
      <charset val="134"/>
    </font>
    <font>
      <sz val="16"/>
      <color theme="1"/>
      <name val="黑体"/>
      <charset val="134"/>
    </font>
    <font>
      <sz val="10"/>
      <color theme="1"/>
      <name val="黑体"/>
      <charset val="134"/>
    </font>
    <font>
      <sz val="10"/>
      <name val="仿宋_GB2312"/>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b/>
      <sz val="12"/>
      <color theme="1"/>
      <name val="方正小标宋简体"/>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6"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1" fillId="9" borderId="0" applyNumberFormat="0" applyBorder="0" applyAlignment="0" applyProtection="0">
      <alignment vertical="center"/>
    </xf>
    <xf numFmtId="0" fontId="24" fillId="0" borderId="8" applyNumberFormat="0" applyFill="0" applyAlignment="0" applyProtection="0">
      <alignment vertical="center"/>
    </xf>
    <xf numFmtId="0" fontId="21" fillId="10" borderId="0" applyNumberFormat="0" applyBorder="0" applyAlignment="0" applyProtection="0">
      <alignment vertical="center"/>
    </xf>
    <xf numFmtId="0" fontId="30" fillId="11" borderId="9" applyNumberFormat="0" applyAlignment="0" applyProtection="0">
      <alignment vertical="center"/>
    </xf>
    <xf numFmtId="0" fontId="31" fillId="11" borderId="5" applyNumberFormat="0" applyAlignment="0" applyProtection="0">
      <alignment vertical="center"/>
    </xf>
    <xf numFmtId="0" fontId="32" fillId="12" borderId="10"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37" fillId="0" borderId="0">
      <alignment vertical="center"/>
    </xf>
  </cellStyleXfs>
  <cellXfs count="43">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49"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57" fontId="12" fillId="0" borderId="1" xfId="0" applyNumberFormat="1" applyFont="1" applyFill="1" applyBorder="1" applyAlignment="1">
      <alignment horizontal="center" vertical="center" wrapText="1"/>
    </xf>
    <xf numFmtId="57"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7" fillId="0" borderId="0" xfId="0" applyFont="1" applyFill="1" applyAlignment="1">
      <alignment horizontal="left" vertical="center" wrapText="1"/>
    </xf>
    <xf numFmtId="0" fontId="7" fillId="0" borderId="1" xfId="49" applyNumberFormat="1"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wrapText="1"/>
      <protection locked="0"/>
    </xf>
    <xf numFmtId="0" fontId="7" fillId="0" borderId="3" xfId="49" applyFont="1" applyFill="1" applyBorder="1" applyAlignment="1" applyProtection="1">
      <alignment horizontal="center" vertical="center" wrapText="1"/>
      <protection locked="0"/>
    </xf>
    <xf numFmtId="0" fontId="7" fillId="0" borderId="4" xfId="49" applyFont="1" applyFill="1" applyBorder="1" applyAlignment="1" applyProtection="1">
      <alignment horizontal="center" vertical="center" wrapText="1"/>
      <protection locked="0"/>
    </xf>
    <xf numFmtId="0" fontId="14" fillId="0" borderId="1" xfId="49"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49"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10" fillId="0" borderId="1" xfId="0" applyFont="1" applyBorder="1" applyAlignment="1">
      <alignment horizontal="justify" vertical="center"/>
    </xf>
    <xf numFmtId="0" fontId="16"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49" fontId="7" fillId="0" borderId="1" xfId="49" applyNumberFormat="1" applyFont="1" applyFill="1" applyBorder="1" applyAlignment="1" applyProtection="1">
      <alignment horizontal="center" vertical="center" wrapText="1"/>
      <protection locked="0"/>
    </xf>
    <xf numFmtId="49" fontId="10" fillId="0" borderId="1" xfId="49" applyNumberFormat="1" applyFont="1" applyFill="1" applyBorder="1" applyAlignment="1" applyProtection="1">
      <alignment horizontal="left" vertical="center" wrapText="1"/>
      <protection locked="0"/>
    </xf>
    <xf numFmtId="0" fontId="17" fillId="0" borderId="1" xfId="0" applyFont="1" applyFill="1" applyBorder="1" applyAlignment="1">
      <alignment horizontal="left" vertical="center" wrapText="1"/>
    </xf>
    <xf numFmtId="0" fontId="10"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tabSelected="1" zoomScale="85" zoomScaleNormal="85" workbookViewId="0">
      <pane ySplit="4" topLeftCell="A18" activePane="bottomLeft" state="frozen"/>
      <selection/>
      <selection pane="bottomLeft" activeCell="R18" sqref="R18"/>
    </sheetView>
  </sheetViews>
  <sheetFormatPr defaultColWidth="9" defaultRowHeight="14.25"/>
  <cols>
    <col min="1" max="1" width="4.38333333333333" style="5" customWidth="1"/>
    <col min="2" max="2" width="7.38333333333333" style="6" customWidth="1"/>
    <col min="3" max="3" width="8.13333333333333" style="6" customWidth="1"/>
    <col min="4" max="4" width="12" style="6" customWidth="1"/>
    <col min="5" max="5" width="6.75" style="6" customWidth="1"/>
    <col min="6" max="6" width="7.63333333333333" style="6" customWidth="1"/>
    <col min="7" max="7" width="10.5" style="6" customWidth="1"/>
    <col min="8" max="8" width="9" style="6"/>
    <col min="9" max="9" width="65.175" style="7" customWidth="1"/>
    <col min="10" max="10" width="9" style="6" customWidth="1"/>
    <col min="11" max="11" width="9.5" style="6" customWidth="1"/>
    <col min="12" max="12" width="8.63333333333333" style="6" customWidth="1"/>
    <col min="13" max="16" width="9" style="6"/>
    <col min="17" max="17" width="51.8833333333333" style="7" customWidth="1"/>
    <col min="18" max="18" width="54.8166666666667" style="7" customWidth="1"/>
    <col min="19" max="19" width="56.8833333333333" style="4" customWidth="1"/>
    <col min="20" max="16384" width="9" style="4"/>
  </cols>
  <sheetData>
    <row r="1" s="1" customFormat="1" ht="18.75" spans="1:18">
      <c r="A1" s="8" t="s">
        <v>0</v>
      </c>
      <c r="B1" s="9"/>
      <c r="C1" s="9"/>
      <c r="D1" s="9"/>
      <c r="E1" s="9"/>
      <c r="F1" s="9"/>
      <c r="G1" s="9"/>
      <c r="H1" s="9"/>
      <c r="I1" s="25"/>
      <c r="J1" s="9"/>
      <c r="K1" s="9"/>
      <c r="L1" s="9"/>
      <c r="M1" s="9"/>
      <c r="N1" s="9"/>
      <c r="O1" s="9"/>
      <c r="P1" s="9"/>
      <c r="Q1" s="25"/>
      <c r="R1" s="25"/>
    </row>
    <row r="2" s="2" customFormat="1" ht="49" customHeight="1" spans="1:19">
      <c r="A2" s="10" t="s">
        <v>1</v>
      </c>
      <c r="B2" s="10"/>
      <c r="C2" s="10"/>
      <c r="D2" s="10"/>
      <c r="E2" s="10"/>
      <c r="F2" s="10"/>
      <c r="G2" s="10"/>
      <c r="H2" s="10"/>
      <c r="I2" s="10"/>
      <c r="J2" s="10"/>
      <c r="K2" s="10"/>
      <c r="L2" s="10"/>
      <c r="M2" s="10"/>
      <c r="N2" s="10"/>
      <c r="O2" s="10"/>
      <c r="P2" s="10"/>
      <c r="Q2" s="10"/>
      <c r="R2" s="10"/>
      <c r="S2" s="10"/>
    </row>
    <row r="3" s="3" customFormat="1" ht="32" customHeight="1" spans="1:19">
      <c r="A3" s="11" t="s">
        <v>2</v>
      </c>
      <c r="B3" s="11" t="s">
        <v>3</v>
      </c>
      <c r="C3" s="12" t="s">
        <v>4</v>
      </c>
      <c r="D3" s="12" t="s">
        <v>5</v>
      </c>
      <c r="E3" s="12" t="s">
        <v>6</v>
      </c>
      <c r="F3" s="12" t="s">
        <v>7</v>
      </c>
      <c r="G3" s="12" t="s">
        <v>8</v>
      </c>
      <c r="H3" s="12" t="s">
        <v>9</v>
      </c>
      <c r="I3" s="12" t="s">
        <v>10</v>
      </c>
      <c r="J3" s="26" t="s">
        <v>11</v>
      </c>
      <c r="K3" s="27" t="s">
        <v>12</v>
      </c>
      <c r="L3" s="28"/>
      <c r="M3" s="28"/>
      <c r="N3" s="28"/>
      <c r="O3" s="29"/>
      <c r="P3" s="30" t="s">
        <v>13</v>
      </c>
      <c r="Q3" s="12" t="s">
        <v>14</v>
      </c>
      <c r="R3" s="39" t="s">
        <v>15</v>
      </c>
      <c r="S3" s="39" t="s">
        <v>16</v>
      </c>
    </row>
    <row r="4" s="3" customFormat="1" ht="44" customHeight="1" spans="1:19">
      <c r="A4" s="11"/>
      <c r="B4" s="11"/>
      <c r="C4" s="12"/>
      <c r="D4" s="12"/>
      <c r="E4" s="12"/>
      <c r="F4" s="12"/>
      <c r="G4" s="12"/>
      <c r="H4" s="12"/>
      <c r="I4" s="12"/>
      <c r="J4" s="26"/>
      <c r="K4" s="31" t="s">
        <v>17</v>
      </c>
      <c r="L4" s="32" t="s">
        <v>18</v>
      </c>
      <c r="M4" s="32" t="s">
        <v>19</v>
      </c>
      <c r="N4" s="32" t="s">
        <v>20</v>
      </c>
      <c r="O4" s="32" t="s">
        <v>21</v>
      </c>
      <c r="P4" s="30"/>
      <c r="Q4" s="12"/>
      <c r="R4" s="39"/>
      <c r="S4" s="39"/>
    </row>
    <row r="5" s="3" customFormat="1" ht="198" customHeight="1" spans="1:19">
      <c r="A5" s="13">
        <v>1</v>
      </c>
      <c r="B5" s="14" t="s">
        <v>22</v>
      </c>
      <c r="C5" s="14" t="s">
        <v>23</v>
      </c>
      <c r="D5" s="14" t="s">
        <v>24</v>
      </c>
      <c r="E5" s="14" t="s">
        <v>25</v>
      </c>
      <c r="F5" s="14" t="s">
        <v>26</v>
      </c>
      <c r="G5" s="14" t="s">
        <v>27</v>
      </c>
      <c r="H5" s="14" t="s">
        <v>28</v>
      </c>
      <c r="I5" s="18" t="s">
        <v>29</v>
      </c>
      <c r="J5" s="14" t="s">
        <v>30</v>
      </c>
      <c r="K5" s="14">
        <v>755</v>
      </c>
      <c r="L5" s="14">
        <v>400</v>
      </c>
      <c r="M5" s="14">
        <v>400</v>
      </c>
      <c r="N5" s="14"/>
      <c r="O5" s="14"/>
      <c r="P5" s="14" t="s">
        <v>31</v>
      </c>
      <c r="Q5" s="18" t="s">
        <v>32</v>
      </c>
      <c r="R5" s="18" t="s">
        <v>33</v>
      </c>
      <c r="S5" s="18" t="s">
        <v>34</v>
      </c>
    </row>
    <row r="6" s="3" customFormat="1" ht="272" customHeight="1" spans="1:19">
      <c r="A6" s="13">
        <v>2</v>
      </c>
      <c r="B6" s="15" t="s">
        <v>35</v>
      </c>
      <c r="C6" s="16" t="s">
        <v>36</v>
      </c>
      <c r="D6" s="16" t="s">
        <v>37</v>
      </c>
      <c r="E6" s="16" t="s">
        <v>38</v>
      </c>
      <c r="F6" s="16" t="s">
        <v>26</v>
      </c>
      <c r="G6" s="16" t="s">
        <v>39</v>
      </c>
      <c r="H6" s="16" t="s">
        <v>40</v>
      </c>
      <c r="I6" s="33" t="s">
        <v>41</v>
      </c>
      <c r="J6" s="33" t="s">
        <v>42</v>
      </c>
      <c r="K6" s="14">
        <v>540.45</v>
      </c>
      <c r="L6" s="14">
        <v>300</v>
      </c>
      <c r="M6" s="16">
        <v>300</v>
      </c>
      <c r="N6" s="16"/>
      <c r="O6" s="16"/>
      <c r="P6" s="16" t="s">
        <v>43</v>
      </c>
      <c r="Q6" s="33" t="s">
        <v>44</v>
      </c>
      <c r="R6" s="40" t="s">
        <v>45</v>
      </c>
      <c r="S6" s="40" t="s">
        <v>45</v>
      </c>
    </row>
    <row r="7" s="3" customFormat="1" ht="208" customHeight="1" spans="1:19">
      <c r="A7" s="13">
        <v>3</v>
      </c>
      <c r="B7" s="15" t="s">
        <v>35</v>
      </c>
      <c r="C7" s="16" t="s">
        <v>46</v>
      </c>
      <c r="D7" s="16" t="s">
        <v>47</v>
      </c>
      <c r="E7" s="16" t="s">
        <v>38</v>
      </c>
      <c r="F7" s="16" t="s">
        <v>26</v>
      </c>
      <c r="G7" s="16" t="s">
        <v>48</v>
      </c>
      <c r="H7" s="16" t="s">
        <v>49</v>
      </c>
      <c r="I7" s="33" t="s">
        <v>50</v>
      </c>
      <c r="J7" s="33" t="s">
        <v>51</v>
      </c>
      <c r="K7" s="14">
        <v>420</v>
      </c>
      <c r="L7" s="14">
        <v>200</v>
      </c>
      <c r="M7" s="16">
        <v>200</v>
      </c>
      <c r="N7" s="16"/>
      <c r="O7" s="16"/>
      <c r="P7" s="16" t="s">
        <v>43</v>
      </c>
      <c r="Q7" s="33" t="s">
        <v>52</v>
      </c>
      <c r="R7" s="40" t="s">
        <v>53</v>
      </c>
      <c r="S7" s="40" t="s">
        <v>53</v>
      </c>
    </row>
    <row r="8" s="3" customFormat="1" ht="194" customHeight="1" spans="1:19">
      <c r="A8" s="17">
        <v>4</v>
      </c>
      <c r="B8" s="15" t="s">
        <v>35</v>
      </c>
      <c r="C8" s="16" t="s">
        <v>54</v>
      </c>
      <c r="D8" s="16" t="s">
        <v>55</v>
      </c>
      <c r="E8" s="16" t="s">
        <v>56</v>
      </c>
      <c r="F8" s="16" t="s">
        <v>26</v>
      </c>
      <c r="G8" s="16" t="s">
        <v>57</v>
      </c>
      <c r="H8" s="16" t="s">
        <v>58</v>
      </c>
      <c r="I8" s="33" t="s">
        <v>59</v>
      </c>
      <c r="J8" s="33" t="s">
        <v>60</v>
      </c>
      <c r="K8" s="14">
        <v>822.1333</v>
      </c>
      <c r="L8" s="14">
        <v>300</v>
      </c>
      <c r="M8" s="16"/>
      <c r="N8" s="16"/>
      <c r="O8" s="16">
        <v>300</v>
      </c>
      <c r="P8" s="16" t="s">
        <v>61</v>
      </c>
      <c r="Q8" s="33" t="s">
        <v>62</v>
      </c>
      <c r="R8" s="33" t="s">
        <v>63</v>
      </c>
      <c r="S8" s="33" t="s">
        <v>63</v>
      </c>
    </row>
    <row r="9" s="4" customFormat="1" ht="185" customHeight="1" spans="1:19">
      <c r="A9" s="17">
        <v>5</v>
      </c>
      <c r="B9" s="14" t="s">
        <v>64</v>
      </c>
      <c r="C9" s="14" t="s">
        <v>65</v>
      </c>
      <c r="D9" s="14" t="s">
        <v>66</v>
      </c>
      <c r="E9" s="14" t="s">
        <v>67</v>
      </c>
      <c r="F9" s="14" t="s">
        <v>26</v>
      </c>
      <c r="G9" s="14" t="s">
        <v>68</v>
      </c>
      <c r="H9" s="14" t="s">
        <v>69</v>
      </c>
      <c r="I9" s="18" t="s">
        <v>70</v>
      </c>
      <c r="J9" s="14" t="s">
        <v>71</v>
      </c>
      <c r="K9" s="14">
        <v>3600</v>
      </c>
      <c r="L9" s="14">
        <v>600</v>
      </c>
      <c r="M9" s="14"/>
      <c r="N9" s="14">
        <v>600</v>
      </c>
      <c r="O9" s="14"/>
      <c r="P9" s="14" t="s">
        <v>72</v>
      </c>
      <c r="Q9" s="18" t="s">
        <v>73</v>
      </c>
      <c r="R9" s="18" t="s">
        <v>74</v>
      </c>
      <c r="S9" s="18" t="s">
        <v>75</v>
      </c>
    </row>
    <row r="10" s="4" customFormat="1" ht="163" customHeight="1" spans="1:19">
      <c r="A10" s="17">
        <v>6</v>
      </c>
      <c r="B10" s="18" t="s">
        <v>64</v>
      </c>
      <c r="C10" s="18" t="s">
        <v>76</v>
      </c>
      <c r="D10" s="18" t="s">
        <v>77</v>
      </c>
      <c r="E10" s="18" t="s">
        <v>78</v>
      </c>
      <c r="F10" s="18" t="s">
        <v>26</v>
      </c>
      <c r="G10" s="18" t="s">
        <v>79</v>
      </c>
      <c r="H10" s="18" t="s">
        <v>80</v>
      </c>
      <c r="I10" s="18" t="s">
        <v>81</v>
      </c>
      <c r="J10" s="18" t="s">
        <v>82</v>
      </c>
      <c r="K10" s="14">
        <v>1000</v>
      </c>
      <c r="L10" s="14">
        <v>150</v>
      </c>
      <c r="M10" s="18"/>
      <c r="N10" s="18"/>
      <c r="O10" s="18">
        <v>150</v>
      </c>
      <c r="P10" s="18" t="s">
        <v>72</v>
      </c>
      <c r="Q10" s="18" t="s">
        <v>83</v>
      </c>
      <c r="R10" s="18" t="s">
        <v>84</v>
      </c>
      <c r="S10" s="18" t="s">
        <v>85</v>
      </c>
    </row>
    <row r="11" ht="183" customHeight="1" spans="1:19">
      <c r="A11" s="13">
        <v>7</v>
      </c>
      <c r="B11" s="19" t="s">
        <v>86</v>
      </c>
      <c r="C11" s="19" t="s">
        <v>87</v>
      </c>
      <c r="D11" s="19" t="s">
        <v>88</v>
      </c>
      <c r="E11" s="19" t="s">
        <v>38</v>
      </c>
      <c r="F11" s="19" t="s">
        <v>26</v>
      </c>
      <c r="G11" s="20">
        <v>44927</v>
      </c>
      <c r="H11" s="19" t="s">
        <v>89</v>
      </c>
      <c r="I11" s="34" t="s">
        <v>90</v>
      </c>
      <c r="J11" s="14" t="s">
        <v>91</v>
      </c>
      <c r="K11" s="14">
        <v>98</v>
      </c>
      <c r="L11" s="14">
        <v>98</v>
      </c>
      <c r="M11" s="35">
        <v>98</v>
      </c>
      <c r="N11" s="35"/>
      <c r="O11" s="35"/>
      <c r="P11" s="35" t="s">
        <v>92</v>
      </c>
      <c r="Q11" s="34" t="s">
        <v>93</v>
      </c>
      <c r="R11" s="34" t="s">
        <v>94</v>
      </c>
      <c r="S11" s="41" t="s">
        <v>95</v>
      </c>
    </row>
    <row r="12" ht="409" customHeight="1" spans="1:19">
      <c r="A12" s="13">
        <v>8</v>
      </c>
      <c r="B12" s="14" t="s">
        <v>86</v>
      </c>
      <c r="C12" s="14" t="s">
        <v>96</v>
      </c>
      <c r="D12" s="14" t="s">
        <v>97</v>
      </c>
      <c r="E12" s="14" t="s">
        <v>78</v>
      </c>
      <c r="F12" s="14" t="s">
        <v>26</v>
      </c>
      <c r="G12" s="21" t="s">
        <v>98</v>
      </c>
      <c r="H12" s="14" t="s">
        <v>96</v>
      </c>
      <c r="I12" s="18" t="s">
        <v>99</v>
      </c>
      <c r="J12" s="14" t="s">
        <v>91</v>
      </c>
      <c r="K12" s="14">
        <v>468.6</v>
      </c>
      <c r="L12" s="14">
        <v>200</v>
      </c>
      <c r="M12" s="14">
        <v>169</v>
      </c>
      <c r="N12" s="14"/>
      <c r="O12" s="14">
        <v>31</v>
      </c>
      <c r="P12" s="14" t="s">
        <v>100</v>
      </c>
      <c r="Q12" s="18" t="s">
        <v>101</v>
      </c>
      <c r="R12" s="18" t="s">
        <v>102</v>
      </c>
      <c r="S12" s="18" t="s">
        <v>103</v>
      </c>
    </row>
    <row r="13" ht="409" customHeight="1" spans="1:19">
      <c r="A13" s="17">
        <v>9</v>
      </c>
      <c r="B13" s="14" t="s">
        <v>104</v>
      </c>
      <c r="C13" s="14" t="s">
        <v>105</v>
      </c>
      <c r="D13" s="14" t="s">
        <v>106</v>
      </c>
      <c r="E13" s="14" t="s">
        <v>107</v>
      </c>
      <c r="F13" s="14" t="s">
        <v>26</v>
      </c>
      <c r="G13" s="14" t="s">
        <v>108</v>
      </c>
      <c r="H13" s="14" t="s">
        <v>105</v>
      </c>
      <c r="I13" s="36" t="s">
        <v>109</v>
      </c>
      <c r="J13" s="18" t="s">
        <v>110</v>
      </c>
      <c r="K13" s="14">
        <v>2591.1</v>
      </c>
      <c r="L13" s="14">
        <v>500</v>
      </c>
      <c r="M13" s="14"/>
      <c r="N13" s="14"/>
      <c r="O13" s="14">
        <v>500</v>
      </c>
      <c r="P13" s="14" t="s">
        <v>111</v>
      </c>
      <c r="Q13" s="18" t="s">
        <v>112</v>
      </c>
      <c r="R13" s="18" t="s">
        <v>113</v>
      </c>
      <c r="S13" s="36" t="s">
        <v>114</v>
      </c>
    </row>
    <row r="14" ht="241" customHeight="1" spans="1:19">
      <c r="A14" s="17">
        <v>10</v>
      </c>
      <c r="B14" s="14" t="s">
        <v>104</v>
      </c>
      <c r="C14" s="14" t="s">
        <v>115</v>
      </c>
      <c r="D14" s="14" t="s">
        <v>116</v>
      </c>
      <c r="E14" s="14" t="s">
        <v>107</v>
      </c>
      <c r="F14" s="14" t="s">
        <v>26</v>
      </c>
      <c r="G14" s="14" t="s">
        <v>117</v>
      </c>
      <c r="H14" s="14" t="s">
        <v>118</v>
      </c>
      <c r="I14" s="18" t="s">
        <v>119</v>
      </c>
      <c r="J14" s="18" t="s">
        <v>120</v>
      </c>
      <c r="K14" s="14">
        <v>1000</v>
      </c>
      <c r="L14" s="14">
        <v>390</v>
      </c>
      <c r="M14" s="14"/>
      <c r="N14" s="14">
        <v>390</v>
      </c>
      <c r="O14" s="14"/>
      <c r="P14" s="14" t="s">
        <v>121</v>
      </c>
      <c r="Q14" s="18" t="s">
        <v>122</v>
      </c>
      <c r="R14" s="18" t="s">
        <v>123</v>
      </c>
      <c r="S14" s="18" t="s">
        <v>124</v>
      </c>
    </row>
    <row r="15" ht="245" customHeight="1" spans="1:19">
      <c r="A15" s="17">
        <v>11</v>
      </c>
      <c r="B15" s="14" t="s">
        <v>104</v>
      </c>
      <c r="C15" s="14" t="s">
        <v>125</v>
      </c>
      <c r="D15" s="14" t="s">
        <v>126</v>
      </c>
      <c r="E15" s="14" t="s">
        <v>127</v>
      </c>
      <c r="F15" s="14" t="s">
        <v>26</v>
      </c>
      <c r="G15" s="14" t="s">
        <v>128</v>
      </c>
      <c r="H15" s="14" t="s">
        <v>125</v>
      </c>
      <c r="I15" s="18" t="s">
        <v>129</v>
      </c>
      <c r="J15" s="18" t="s">
        <v>130</v>
      </c>
      <c r="K15" s="14">
        <v>1000</v>
      </c>
      <c r="L15" s="14">
        <v>410</v>
      </c>
      <c r="M15" s="14"/>
      <c r="N15" s="14">
        <v>410</v>
      </c>
      <c r="O15" s="14"/>
      <c r="P15" s="14" t="s">
        <v>111</v>
      </c>
      <c r="Q15" s="18" t="s">
        <v>131</v>
      </c>
      <c r="R15" s="18" t="s">
        <v>132</v>
      </c>
      <c r="S15" s="18" t="s">
        <v>132</v>
      </c>
    </row>
    <row r="16" ht="254" customHeight="1" spans="1:19">
      <c r="A16" s="17">
        <v>12</v>
      </c>
      <c r="B16" s="14" t="s">
        <v>104</v>
      </c>
      <c r="C16" s="14" t="s">
        <v>133</v>
      </c>
      <c r="D16" s="14" t="s">
        <v>134</v>
      </c>
      <c r="E16" s="14" t="s">
        <v>78</v>
      </c>
      <c r="F16" s="14" t="s">
        <v>26</v>
      </c>
      <c r="G16" s="14" t="s">
        <v>135</v>
      </c>
      <c r="H16" s="14" t="s">
        <v>133</v>
      </c>
      <c r="I16" s="18" t="s">
        <v>136</v>
      </c>
      <c r="J16" s="18" t="s">
        <v>137</v>
      </c>
      <c r="K16" s="14">
        <v>232.15</v>
      </c>
      <c r="L16" s="14">
        <v>150</v>
      </c>
      <c r="M16" s="14"/>
      <c r="N16" s="14">
        <v>150</v>
      </c>
      <c r="O16" s="14"/>
      <c r="P16" s="14" t="s">
        <v>138</v>
      </c>
      <c r="Q16" s="18" t="s">
        <v>139</v>
      </c>
      <c r="R16" s="18" t="s">
        <v>140</v>
      </c>
      <c r="S16" s="18" t="s">
        <v>141</v>
      </c>
    </row>
    <row r="17" ht="404" customHeight="1" spans="1:19">
      <c r="A17" s="17">
        <v>13</v>
      </c>
      <c r="B17" s="14" t="s">
        <v>104</v>
      </c>
      <c r="C17" s="18" t="s">
        <v>142</v>
      </c>
      <c r="D17" s="18" t="s">
        <v>143</v>
      </c>
      <c r="E17" s="18" t="s">
        <v>144</v>
      </c>
      <c r="F17" s="18" t="s">
        <v>145</v>
      </c>
      <c r="G17" s="18" t="s">
        <v>146</v>
      </c>
      <c r="H17" s="18" t="s">
        <v>142</v>
      </c>
      <c r="I17" s="36" t="s">
        <v>147</v>
      </c>
      <c r="J17" s="18" t="s">
        <v>148</v>
      </c>
      <c r="K17" s="14">
        <v>367</v>
      </c>
      <c r="L17" s="14">
        <v>200</v>
      </c>
      <c r="M17" s="14"/>
      <c r="N17" s="14"/>
      <c r="O17" s="14">
        <v>200</v>
      </c>
      <c r="P17" s="14" t="s">
        <v>149</v>
      </c>
      <c r="Q17" s="18" t="s">
        <v>150</v>
      </c>
      <c r="R17" s="18" t="s">
        <v>151</v>
      </c>
      <c r="S17" s="18" t="s">
        <v>152</v>
      </c>
    </row>
    <row r="18" ht="367" customHeight="1" spans="1:19">
      <c r="A18" s="13">
        <v>14</v>
      </c>
      <c r="B18" s="14" t="s">
        <v>153</v>
      </c>
      <c r="C18" s="14" t="s">
        <v>154</v>
      </c>
      <c r="D18" s="14" t="s">
        <v>155</v>
      </c>
      <c r="E18" s="14" t="s">
        <v>38</v>
      </c>
      <c r="F18" s="14" t="s">
        <v>26</v>
      </c>
      <c r="G18" s="22" t="s">
        <v>156</v>
      </c>
      <c r="H18" s="14" t="s">
        <v>157</v>
      </c>
      <c r="I18" s="18" t="s">
        <v>158</v>
      </c>
      <c r="J18" s="18" t="s">
        <v>159</v>
      </c>
      <c r="K18" s="14">
        <v>458</v>
      </c>
      <c r="L18" s="14">
        <v>300</v>
      </c>
      <c r="M18" s="18">
        <v>300</v>
      </c>
      <c r="N18" s="18"/>
      <c r="O18" s="18"/>
      <c r="P18" s="18" t="s">
        <v>160</v>
      </c>
      <c r="Q18" s="18" t="s">
        <v>161</v>
      </c>
      <c r="R18" s="18" t="s">
        <v>162</v>
      </c>
      <c r="S18" s="18" t="s">
        <v>163</v>
      </c>
    </row>
    <row r="19" ht="228" customHeight="1" spans="1:19">
      <c r="A19" s="17">
        <v>15</v>
      </c>
      <c r="B19" s="15" t="s">
        <v>153</v>
      </c>
      <c r="C19" s="15" t="s">
        <v>164</v>
      </c>
      <c r="D19" s="14" t="s">
        <v>165</v>
      </c>
      <c r="E19" s="23" t="s">
        <v>25</v>
      </c>
      <c r="F19" s="23" t="s">
        <v>145</v>
      </c>
      <c r="G19" s="22" t="s">
        <v>166</v>
      </c>
      <c r="H19" s="14" t="s">
        <v>167</v>
      </c>
      <c r="I19" s="18" t="s">
        <v>168</v>
      </c>
      <c r="J19" s="14" t="s">
        <v>169</v>
      </c>
      <c r="K19" s="37">
        <v>260</v>
      </c>
      <c r="L19" s="37">
        <v>75</v>
      </c>
      <c r="M19" s="14"/>
      <c r="N19" s="14"/>
      <c r="O19" s="14">
        <v>75</v>
      </c>
      <c r="P19" s="14" t="s">
        <v>170</v>
      </c>
      <c r="Q19" s="18" t="s">
        <v>171</v>
      </c>
      <c r="R19" s="18" t="s">
        <v>172</v>
      </c>
      <c r="S19" s="18" t="s">
        <v>173</v>
      </c>
    </row>
    <row r="20" ht="242" customHeight="1" spans="1:19">
      <c r="A20" s="13">
        <v>16</v>
      </c>
      <c r="B20" s="14" t="s">
        <v>174</v>
      </c>
      <c r="C20" s="14" t="s">
        <v>175</v>
      </c>
      <c r="D20" s="14" t="s">
        <v>176</v>
      </c>
      <c r="E20" s="14" t="s">
        <v>177</v>
      </c>
      <c r="F20" s="14" t="s">
        <v>145</v>
      </c>
      <c r="G20" s="14" t="s">
        <v>178</v>
      </c>
      <c r="H20" s="14" t="s">
        <v>179</v>
      </c>
      <c r="I20" s="18" t="s">
        <v>180</v>
      </c>
      <c r="J20" s="14" t="s">
        <v>181</v>
      </c>
      <c r="K20" s="14">
        <v>959</v>
      </c>
      <c r="L20" s="14">
        <v>300</v>
      </c>
      <c r="M20" s="14">
        <v>300</v>
      </c>
      <c r="N20" s="14"/>
      <c r="O20" s="14"/>
      <c r="P20" s="14" t="s">
        <v>182</v>
      </c>
      <c r="Q20" s="18" t="s">
        <v>183</v>
      </c>
      <c r="R20" s="18" t="s">
        <v>184</v>
      </c>
      <c r="S20" s="14" t="s">
        <v>185</v>
      </c>
    </row>
    <row r="21" ht="179" customHeight="1" spans="1:19">
      <c r="A21" s="17">
        <v>17</v>
      </c>
      <c r="B21" s="14" t="s">
        <v>186</v>
      </c>
      <c r="C21" s="14" t="s">
        <v>187</v>
      </c>
      <c r="D21" s="14" t="s">
        <v>188</v>
      </c>
      <c r="E21" s="23" t="s">
        <v>189</v>
      </c>
      <c r="F21" s="14" t="s">
        <v>145</v>
      </c>
      <c r="G21" s="14" t="s">
        <v>190</v>
      </c>
      <c r="H21" s="14" t="s">
        <v>186</v>
      </c>
      <c r="I21" s="38" t="s">
        <v>191</v>
      </c>
      <c r="J21" s="14" t="s">
        <v>192</v>
      </c>
      <c r="K21" s="14">
        <v>662</v>
      </c>
      <c r="L21" s="14">
        <v>242</v>
      </c>
      <c r="M21" s="14"/>
      <c r="N21" s="14"/>
      <c r="O21" s="14">
        <v>242</v>
      </c>
      <c r="P21" s="14" t="s">
        <v>193</v>
      </c>
      <c r="Q21" s="35" t="s">
        <v>194</v>
      </c>
      <c r="R21" s="38" t="s">
        <v>195</v>
      </c>
      <c r="S21" s="38" t="s">
        <v>196</v>
      </c>
    </row>
    <row r="22" ht="47" customHeight="1" spans="1:19">
      <c r="A22" s="24" t="s">
        <v>197</v>
      </c>
      <c r="B22" s="24"/>
      <c r="C22" s="24"/>
      <c r="D22" s="24"/>
      <c r="E22" s="24"/>
      <c r="F22" s="24"/>
      <c r="G22" s="24"/>
      <c r="H22" s="24"/>
      <c r="I22" s="24"/>
      <c r="J22" s="24"/>
      <c r="K22" s="14">
        <f>SUM(K5:K21)</f>
        <v>15233.4333</v>
      </c>
      <c r="L22" s="14">
        <f>SUM(L5:L21)</f>
        <v>4815</v>
      </c>
      <c r="M22" s="14">
        <f>SUM(M5:M21)</f>
        <v>1767</v>
      </c>
      <c r="N22" s="14">
        <f>SUM(N5:N21)</f>
        <v>1550</v>
      </c>
      <c r="O22" s="14">
        <f>SUM(O5:O21)</f>
        <v>1498</v>
      </c>
      <c r="P22" s="14"/>
      <c r="Q22" s="18"/>
      <c r="R22" s="18"/>
      <c r="S22" s="42"/>
    </row>
  </sheetData>
  <mergeCells count="18">
    <mergeCell ref="A1:B1"/>
    <mergeCell ref="A2:S2"/>
    <mergeCell ref="K3:O3"/>
    <mergeCell ref="A22:J22"/>
    <mergeCell ref="A3:A4"/>
    <mergeCell ref="B3:B4"/>
    <mergeCell ref="C3:C4"/>
    <mergeCell ref="D3:D4"/>
    <mergeCell ref="E3:E4"/>
    <mergeCell ref="F3:F4"/>
    <mergeCell ref="G3:G4"/>
    <mergeCell ref="H3:H4"/>
    <mergeCell ref="I3:I4"/>
    <mergeCell ref="J3:J4"/>
    <mergeCell ref="P3:P4"/>
    <mergeCell ref="Q3:Q4"/>
    <mergeCell ref="R3:R4"/>
    <mergeCell ref="S3:S4"/>
  </mergeCells>
  <pageMargins left="0.747916666666667" right="0.629861111111111" top="0.629861111111111" bottom="0.550694444444444" header="0.393055555555556" footer="0.511805555555556"/>
  <pageSetup paperSize="8" scale="5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入库项目台账</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LIU.LI</cp:lastModifiedBy>
  <dcterms:created xsi:type="dcterms:W3CDTF">2021-12-24T10:41:00Z</dcterms:created>
  <dcterms:modified xsi:type="dcterms:W3CDTF">2023-07-28T01:57:54Z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51DF067877BD4182A41926CDC4DBAF36</vt:lpwstr>
  </property>
  <property fmtid="{D5CDD505-2E9C-101B-9397-08002B2CF9AE}" pid="3" name="KSOProductBuildVer">
    <vt:lpwstr>2052-11.1.0.14309</vt:lpwstr>
  </property>
</Properties>
</file>