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s>
  <definedNames>
    <definedName name="_xlnm._FilterDatabase" localSheetId="0" hidden="1">Sheet1!$A$3:$G$126</definedName>
  </definedNames>
  <calcPr calcId="144525"/>
</workbook>
</file>

<file path=xl/sharedStrings.xml><?xml version="1.0" encoding="utf-8"?>
<sst xmlns="http://schemas.openxmlformats.org/spreadsheetml/2006/main" count="504" uniqueCount="281">
  <si>
    <t>附件</t>
  </si>
  <si>
    <t>伊金霍洛旗公立医院公开招聘急需紧缺专业技术人员资格复审合格人员花名</t>
  </si>
  <si>
    <t>岗位代码</t>
  </si>
  <si>
    <t>岗位名称</t>
  </si>
  <si>
    <t>招聘单位</t>
  </si>
  <si>
    <t>姓名</t>
  </si>
  <si>
    <t>性别</t>
  </si>
  <si>
    <t>民族</t>
  </si>
  <si>
    <t>准考证号</t>
  </si>
  <si>
    <t>1药剂岗位（高校毕业生岗）</t>
  </si>
  <si>
    <t>伊金霍洛旗人民医院</t>
  </si>
  <si>
    <t>白雪莹</t>
  </si>
  <si>
    <t>23101011303</t>
  </si>
  <si>
    <t>徐炜</t>
  </si>
  <si>
    <t>23101011311</t>
  </si>
  <si>
    <t>刘冬梅</t>
  </si>
  <si>
    <t>23101011307</t>
  </si>
  <si>
    <t>庞雪</t>
  </si>
  <si>
    <t>23101011301</t>
  </si>
  <si>
    <t>孙新玥</t>
  </si>
  <si>
    <t>23101011313</t>
  </si>
  <si>
    <t>王铃媛</t>
  </si>
  <si>
    <t>23101011312</t>
  </si>
  <si>
    <t>3临床岗位（高校毕业生岗）</t>
  </si>
  <si>
    <t>李军</t>
  </si>
  <si>
    <t>23103011213</t>
  </si>
  <si>
    <t>刘瑞</t>
  </si>
  <si>
    <t>23103011207</t>
  </si>
  <si>
    <t>王凯愉</t>
  </si>
  <si>
    <t>23103011214</t>
  </si>
  <si>
    <t>刘星</t>
  </si>
  <si>
    <t>23103011209</t>
  </si>
  <si>
    <t>王杰</t>
  </si>
  <si>
    <t>23103011215</t>
  </si>
  <si>
    <t>苗芳</t>
  </si>
  <si>
    <t>23103011212</t>
  </si>
  <si>
    <t>武彩蓉</t>
  </si>
  <si>
    <t>23103011202</t>
  </si>
  <si>
    <t>温可丞</t>
  </si>
  <si>
    <t>23103011201</t>
  </si>
  <si>
    <t>杨敏</t>
  </si>
  <si>
    <t>23103011217</t>
  </si>
  <si>
    <t>寇伟</t>
  </si>
  <si>
    <t>23103011211</t>
  </si>
  <si>
    <t>沈乐</t>
  </si>
  <si>
    <t>23103011216</t>
  </si>
  <si>
    <t>郭乐</t>
  </si>
  <si>
    <t>23103011208</t>
  </si>
  <si>
    <t>5信息系统岗位（高校毕业生岗）</t>
  </si>
  <si>
    <t>高阳</t>
  </si>
  <si>
    <t>23105011704</t>
  </si>
  <si>
    <t>贺伟伟</t>
  </si>
  <si>
    <t>23105011701</t>
  </si>
  <si>
    <t>李睿知</t>
  </si>
  <si>
    <t>23105011706</t>
  </si>
  <si>
    <t>8影像岗位（高校毕业生岗）</t>
  </si>
  <si>
    <t>蔺佳玉</t>
  </si>
  <si>
    <t>23108011402</t>
  </si>
  <si>
    <t>王碧璨</t>
  </si>
  <si>
    <t>23108011403</t>
  </si>
  <si>
    <t>9康复岗位（高校毕业生岗）</t>
  </si>
  <si>
    <t>高新磊</t>
  </si>
  <si>
    <t>23109011604</t>
  </si>
  <si>
    <t>丁佳苑</t>
  </si>
  <si>
    <t>23109011606</t>
  </si>
  <si>
    <t>王喆</t>
  </si>
  <si>
    <t>23109011602</t>
  </si>
  <si>
    <t>10护理岗位（高校毕业生岗）</t>
  </si>
  <si>
    <t>杜敏</t>
  </si>
  <si>
    <t>23110010124</t>
  </si>
  <si>
    <t>郝艳茹</t>
  </si>
  <si>
    <t>23110010123</t>
  </si>
  <si>
    <t>李政廷</t>
  </si>
  <si>
    <t>23110010204</t>
  </si>
  <si>
    <t>吴沂芳</t>
  </si>
  <si>
    <t>23110010512</t>
  </si>
  <si>
    <t>李昕璐</t>
  </si>
  <si>
    <t>23110010303</t>
  </si>
  <si>
    <t>徐宇涵</t>
  </si>
  <si>
    <t>23110010414</t>
  </si>
  <si>
    <t>薛姣姣</t>
  </si>
  <si>
    <t>23110010528</t>
  </si>
  <si>
    <t>刘晋男</t>
  </si>
  <si>
    <t>23110010603</t>
  </si>
  <si>
    <t>高宏宇</t>
  </si>
  <si>
    <t>23110010504</t>
  </si>
  <si>
    <t>魏海霞</t>
  </si>
  <si>
    <t>23110010415</t>
  </si>
  <si>
    <t>吴格格日乐</t>
  </si>
  <si>
    <t>23110010519</t>
  </si>
  <si>
    <t>李丹</t>
  </si>
  <si>
    <t>23110010230</t>
  </si>
  <si>
    <t>陆文慧</t>
  </si>
  <si>
    <t>23110010428</t>
  </si>
  <si>
    <t>23110010105</t>
  </si>
  <si>
    <t>乔娜</t>
  </si>
  <si>
    <t>23110010409</t>
  </si>
  <si>
    <t>杨慧雯</t>
  </si>
  <si>
    <t>23110010207</t>
  </si>
  <si>
    <t>马丽</t>
  </si>
  <si>
    <t>23110010530</t>
  </si>
  <si>
    <t>刘静</t>
  </si>
  <si>
    <t>23110010520</t>
  </si>
  <si>
    <t>王雅新</t>
  </si>
  <si>
    <t>23110010614</t>
  </si>
  <si>
    <t>李淑宁</t>
  </si>
  <si>
    <t>23110010430</t>
  </si>
  <si>
    <t>李娜</t>
  </si>
  <si>
    <t>23110010524</t>
  </si>
  <si>
    <t>蔚佳绒</t>
  </si>
  <si>
    <t>23110010620</t>
  </si>
  <si>
    <t>杨静</t>
  </si>
  <si>
    <t>23110010126</t>
  </si>
  <si>
    <t>贺显宏</t>
  </si>
  <si>
    <t>23110010320</t>
  </si>
  <si>
    <t>敖存柱</t>
  </si>
  <si>
    <t>23110010615</t>
  </si>
  <si>
    <t>王彤彤</t>
  </si>
  <si>
    <t>23110010411</t>
  </si>
  <si>
    <t>谢娇</t>
  </si>
  <si>
    <t>23110010413</t>
  </si>
  <si>
    <t>訾宇娇</t>
  </si>
  <si>
    <t>23110010405</t>
  </si>
  <si>
    <t>郝甲</t>
  </si>
  <si>
    <t>23110010205</t>
  </si>
  <si>
    <t>王沛荣</t>
  </si>
  <si>
    <t>23110010318</t>
  </si>
  <si>
    <t>刘科</t>
  </si>
  <si>
    <t>23110010515</t>
  </si>
  <si>
    <t>田丽茹</t>
  </si>
  <si>
    <t>23110010619</t>
  </si>
  <si>
    <t>崔紫恒</t>
  </si>
  <si>
    <t>23110010321</t>
  </si>
  <si>
    <t>李小燕</t>
  </si>
  <si>
    <t>23110010323</t>
  </si>
  <si>
    <t>张雪娇</t>
  </si>
  <si>
    <t>23110010503</t>
  </si>
  <si>
    <t>解宏艳</t>
  </si>
  <si>
    <t>23110010625</t>
  </si>
  <si>
    <t>唐晓宇</t>
  </si>
  <si>
    <t>23110010311</t>
  </si>
  <si>
    <t>王国强</t>
  </si>
  <si>
    <t>23110010304</t>
  </si>
  <si>
    <t>越麒燃</t>
  </si>
  <si>
    <t>23110010618</t>
  </si>
  <si>
    <t>杨慧</t>
  </si>
  <si>
    <t>23110010529</t>
  </si>
  <si>
    <t>刘芝华</t>
  </si>
  <si>
    <t>23110010215</t>
  </si>
  <si>
    <t>王丹琪</t>
  </si>
  <si>
    <t>23110010115</t>
  </si>
  <si>
    <t>刘珮宇</t>
  </si>
  <si>
    <t>23110010505</t>
  </si>
  <si>
    <t>张鑫淼</t>
  </si>
  <si>
    <t>23110010330</t>
  </si>
  <si>
    <t>彭雅茹</t>
  </si>
  <si>
    <t>23110010420</t>
  </si>
  <si>
    <t>程林</t>
  </si>
  <si>
    <t>23110010221</t>
  </si>
  <si>
    <t>朱悦慧</t>
  </si>
  <si>
    <t>23110010314</t>
  </si>
  <si>
    <t>武雨蓉</t>
  </si>
  <si>
    <t>23110010407</t>
  </si>
  <si>
    <t>王媛</t>
  </si>
  <si>
    <t>23110010309</t>
  </si>
  <si>
    <t>王婷</t>
  </si>
  <si>
    <t>23110010315</t>
  </si>
  <si>
    <t>高培雄</t>
  </si>
  <si>
    <t>23110010305</t>
  </si>
  <si>
    <t>高媛媛</t>
  </si>
  <si>
    <t>23110010526</t>
  </si>
  <si>
    <t>邱燕</t>
  </si>
  <si>
    <t>23110010226</t>
  </si>
  <si>
    <t>110</t>
  </si>
  <si>
    <t>辛嘉炫</t>
  </si>
  <si>
    <t>女</t>
  </si>
  <si>
    <t>汉族</t>
  </si>
  <si>
    <t>23110010329</t>
  </si>
  <si>
    <t>11护理岗位（项目人员岗）</t>
  </si>
  <si>
    <t>温娟</t>
  </si>
  <si>
    <t>23111010628</t>
  </si>
  <si>
    <t>12临床药学岗位（高校毕业生岗）</t>
  </si>
  <si>
    <t>王外汇</t>
  </si>
  <si>
    <t>23112011316</t>
  </si>
  <si>
    <t>陈珂玉</t>
  </si>
  <si>
    <t>23112011314</t>
  </si>
  <si>
    <t>15心身医学岗位（高校毕业生岗）</t>
  </si>
  <si>
    <t>伊金霍洛旗妇幼保健院</t>
  </si>
  <si>
    <t>刘旭</t>
  </si>
  <si>
    <t>23115011220</t>
  </si>
  <si>
    <t>17护理岗位（高校毕业生岗）</t>
  </si>
  <si>
    <t>袁丽娜</t>
  </si>
  <si>
    <t>23117010706</t>
  </si>
  <si>
    <t>何金蓉</t>
  </si>
  <si>
    <t>23117010704</t>
  </si>
  <si>
    <t>杨舒惠</t>
  </si>
  <si>
    <t>23117010707</t>
  </si>
  <si>
    <t>丁媛</t>
  </si>
  <si>
    <t>23117010705</t>
  </si>
  <si>
    <t>霍小丽</t>
  </si>
  <si>
    <t>23117010712</t>
  </si>
  <si>
    <t>孟红红</t>
  </si>
  <si>
    <t>23117010702</t>
  </si>
  <si>
    <t>18财务岗位（高校毕业生岗）</t>
  </si>
  <si>
    <t>王欣</t>
  </si>
  <si>
    <t>23118011804</t>
  </si>
  <si>
    <t>段云铢</t>
  </si>
  <si>
    <t>23118011807</t>
  </si>
  <si>
    <t>20药剂岗位（高校毕业生岗）</t>
  </si>
  <si>
    <t>伊金霍洛旗蒙医综合医院</t>
  </si>
  <si>
    <t>呼峰</t>
  </si>
  <si>
    <t>23120011320</t>
  </si>
  <si>
    <t>徐萌萌</t>
  </si>
  <si>
    <t>23120011318</t>
  </si>
  <si>
    <t>李雪</t>
  </si>
  <si>
    <t>23120011317</t>
  </si>
  <si>
    <t>孟政乐</t>
  </si>
  <si>
    <t>23120011323</t>
  </si>
  <si>
    <t>白普琛</t>
  </si>
  <si>
    <t>23120011322</t>
  </si>
  <si>
    <t>26中医岗位（高校毕业生岗）</t>
  </si>
  <si>
    <t>崔慧</t>
  </si>
  <si>
    <t>23126011507</t>
  </si>
  <si>
    <t>袁宇星</t>
  </si>
  <si>
    <t>23126011501</t>
  </si>
  <si>
    <t>牛贺</t>
  </si>
  <si>
    <t>23126011508</t>
  </si>
  <si>
    <t>靳子旻</t>
  </si>
  <si>
    <t>23126011504</t>
  </si>
  <si>
    <t>杜猛</t>
  </si>
  <si>
    <t>23126011506</t>
  </si>
  <si>
    <t>28影像岗位（高校毕业生岗）</t>
  </si>
  <si>
    <t>郭媛</t>
  </si>
  <si>
    <t>23128011406</t>
  </si>
  <si>
    <t>1临床岗位（普通岗位）</t>
  </si>
  <si>
    <t>苗阳</t>
  </si>
  <si>
    <t>23601011223</t>
  </si>
  <si>
    <t>唐韦力斯</t>
  </si>
  <si>
    <t>23601011222</t>
  </si>
  <si>
    <t>孙晨</t>
  </si>
  <si>
    <t>23601011224</t>
  </si>
  <si>
    <t>牛苡芙</t>
  </si>
  <si>
    <t>23601011226</t>
  </si>
  <si>
    <t>3药剂岗位（普通岗位）</t>
  </si>
  <si>
    <t>蔺予廷</t>
  </si>
  <si>
    <t>23603011328</t>
  </si>
  <si>
    <t>23603011329</t>
  </si>
  <si>
    <t>4临床岗位（普通岗位）</t>
  </si>
  <si>
    <t>杨浩波</t>
  </si>
  <si>
    <t>23604011229</t>
  </si>
  <si>
    <t>5护理岗位（普通岗位）</t>
  </si>
  <si>
    <t>韩佳袁</t>
  </si>
  <si>
    <t>23605010732</t>
  </si>
  <si>
    <t>王竹青</t>
  </si>
  <si>
    <t>23605010716</t>
  </si>
  <si>
    <t>王亚梅</t>
  </si>
  <si>
    <t>23605010910</t>
  </si>
  <si>
    <t>彭雨梅</t>
  </si>
  <si>
    <t>23605010913</t>
  </si>
  <si>
    <t>陈丽蓉</t>
  </si>
  <si>
    <t>23605010730</t>
  </si>
  <si>
    <t>韩霞</t>
  </si>
  <si>
    <t>23605010731</t>
  </si>
  <si>
    <t>6信息系统岗位（普通岗位）</t>
  </si>
  <si>
    <t>李娇</t>
  </si>
  <si>
    <t>23606011708</t>
  </si>
  <si>
    <t>7影像岗位（普通岗位）</t>
  </si>
  <si>
    <t>丁红梅</t>
  </si>
  <si>
    <t>23607011409</t>
  </si>
  <si>
    <t>9康复岗位（普通岗位）</t>
  </si>
  <si>
    <t>刘云</t>
  </si>
  <si>
    <t>23609011511</t>
  </si>
  <si>
    <t>贾元皓</t>
  </si>
  <si>
    <t>23609011509</t>
  </si>
  <si>
    <t>奇园</t>
  </si>
  <si>
    <t>23609011510</t>
  </si>
  <si>
    <t>10制剂岗位（普通岗位）</t>
  </si>
  <si>
    <t>边静</t>
  </si>
  <si>
    <t>23610011331</t>
  </si>
  <si>
    <t>其格乐恒</t>
  </si>
  <si>
    <t>23610011332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</si>
</sst>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name val="宋体"/>
      <charset val="134"/>
      <scheme val="minor"/>
    </font>
    <font>
      <sz val="14"/>
      <color theme="1"/>
      <name val="宋体"/>
      <charset val="134"/>
      <scheme val="minor"/>
    </font>
    <font>
      <b/>
      <sz val="16"/>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3"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10" borderId="0" applyNumberFormat="0" applyBorder="0" applyAlignment="0" applyProtection="0">
      <alignment vertical="center"/>
    </xf>
    <xf numFmtId="0" fontId="10" fillId="0" borderId="5" applyNumberFormat="0" applyFill="0" applyAlignment="0" applyProtection="0">
      <alignment vertical="center"/>
    </xf>
    <xf numFmtId="0" fontId="7" fillId="11" borderId="0" applyNumberFormat="0" applyBorder="0" applyAlignment="0" applyProtection="0">
      <alignment vertical="center"/>
    </xf>
    <xf numFmtId="0" fontId="16" fillId="12" borderId="6" applyNumberFormat="0" applyAlignment="0" applyProtection="0">
      <alignment vertical="center"/>
    </xf>
    <xf numFmtId="0" fontId="17" fillId="12" borderId="2" applyNumberFormat="0" applyAlignment="0" applyProtection="0">
      <alignment vertical="center"/>
    </xf>
    <xf numFmtId="0" fontId="18" fillId="13" borderId="7"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lignment vertical="center"/>
    </xf>
    <xf numFmtId="0" fontId="0" fillId="0" borderId="0" xfId="0" applyAlignment="1">
      <alignment horizontal="center" vertical="center"/>
    </xf>
    <xf numFmtId="0" fontId="0" fillId="0" borderId="0" xfId="0" applyFill="1" applyBorder="1" applyAlignment="1">
      <alignment horizontal="center" vertical="center"/>
    </xf>
    <xf numFmtId="0" fontId="0"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6"/>
  <sheetViews>
    <sheetView tabSelected="1" workbookViewId="0">
      <selection activeCell="I2" sqref="I2"/>
    </sheetView>
  </sheetViews>
  <sheetFormatPr defaultColWidth="9" defaultRowHeight="13.5" outlineLevelCol="7"/>
  <cols>
    <col min="1" max="1" width="9" style="2"/>
    <col min="2" max="2" width="28.25" style="2" customWidth="1"/>
    <col min="3" max="3" width="24.25" style="2" customWidth="1"/>
    <col min="4" max="5" width="9" style="2"/>
    <col min="6" max="6" width="9" style="4"/>
    <col min="7" max="7" width="12.75" style="2" customWidth="1"/>
  </cols>
  <sheetData>
    <row r="1" ht="31" customHeight="1" spans="1:2">
      <c r="A1" s="5" t="s">
        <v>0</v>
      </c>
      <c r="B1" s="6"/>
    </row>
    <row r="2" ht="48" customHeight="1" spans="1:7">
      <c r="A2" s="7" t="s">
        <v>1</v>
      </c>
      <c r="B2" s="7"/>
      <c r="C2" s="7"/>
      <c r="D2" s="7"/>
      <c r="E2" s="7"/>
      <c r="F2" s="7"/>
      <c r="G2" s="7"/>
    </row>
    <row r="3" s="1" customFormat="1" ht="33" customHeight="1" spans="1:7">
      <c r="A3" s="8" t="s">
        <v>2</v>
      </c>
      <c r="B3" s="8" t="s">
        <v>3</v>
      </c>
      <c r="C3" s="8" t="s">
        <v>4</v>
      </c>
      <c r="D3" s="8" t="s">
        <v>5</v>
      </c>
      <c r="E3" s="8" t="s">
        <v>6</v>
      </c>
      <c r="F3" s="9" t="s">
        <v>7</v>
      </c>
      <c r="G3" s="8" t="s">
        <v>8</v>
      </c>
    </row>
    <row r="4" s="2" customFormat="1" ht="23" customHeight="1" spans="1:7">
      <c r="A4" s="10" t="str">
        <f t="shared" ref="A4:A16" si="0">"101"</f>
        <v>101</v>
      </c>
      <c r="B4" s="10" t="s">
        <v>9</v>
      </c>
      <c r="C4" s="10" t="s">
        <v>10</v>
      </c>
      <c r="D4" s="10" t="s">
        <v>11</v>
      </c>
      <c r="E4" s="10" t="str">
        <f t="shared" ref="E4:E11" si="1">"女"</f>
        <v>女</v>
      </c>
      <c r="F4" s="11" t="str">
        <f>"汉族"</f>
        <v>汉族</v>
      </c>
      <c r="G4" s="10" t="s">
        <v>12</v>
      </c>
    </row>
    <row r="5" s="2" customFormat="1" ht="23" customHeight="1" spans="1:7">
      <c r="A5" s="10" t="str">
        <f t="shared" si="0"/>
        <v>101</v>
      </c>
      <c r="B5" s="10" t="s">
        <v>9</v>
      </c>
      <c r="C5" s="10" t="s">
        <v>10</v>
      </c>
      <c r="D5" s="10" t="s">
        <v>13</v>
      </c>
      <c r="E5" s="10" t="str">
        <f>"男"</f>
        <v>男</v>
      </c>
      <c r="F5" s="11" t="str">
        <f>"汉族"</f>
        <v>汉族</v>
      </c>
      <c r="G5" s="10" t="s">
        <v>14</v>
      </c>
    </row>
    <row r="6" s="2" customFormat="1" ht="23" customHeight="1" spans="1:7">
      <c r="A6" s="10" t="str">
        <f t="shared" si="0"/>
        <v>101</v>
      </c>
      <c r="B6" s="10" t="s">
        <v>9</v>
      </c>
      <c r="C6" s="10" t="s">
        <v>10</v>
      </c>
      <c r="D6" s="10" t="s">
        <v>15</v>
      </c>
      <c r="E6" s="10" t="str">
        <f t="shared" si="1"/>
        <v>女</v>
      </c>
      <c r="F6" s="11" t="str">
        <f>"汉族"</f>
        <v>汉族</v>
      </c>
      <c r="G6" s="10" t="s">
        <v>16</v>
      </c>
    </row>
    <row r="7" s="2" customFormat="1" ht="23" customHeight="1" spans="1:7">
      <c r="A7" s="10" t="str">
        <f t="shared" si="0"/>
        <v>101</v>
      </c>
      <c r="B7" s="10" t="s">
        <v>9</v>
      </c>
      <c r="C7" s="10" t="s">
        <v>10</v>
      </c>
      <c r="D7" s="10" t="s">
        <v>17</v>
      </c>
      <c r="E7" s="10" t="str">
        <f t="shared" si="1"/>
        <v>女</v>
      </c>
      <c r="F7" s="11" t="str">
        <f>"汉族"</f>
        <v>汉族</v>
      </c>
      <c r="G7" s="10" t="s">
        <v>18</v>
      </c>
    </row>
    <row r="8" s="2" customFormat="1" ht="23" customHeight="1" spans="1:7">
      <c r="A8" s="10" t="str">
        <f t="shared" si="0"/>
        <v>101</v>
      </c>
      <c r="B8" s="10" t="s">
        <v>9</v>
      </c>
      <c r="C8" s="10" t="s">
        <v>10</v>
      </c>
      <c r="D8" s="10" t="s">
        <v>19</v>
      </c>
      <c r="E8" s="10" t="str">
        <f t="shared" si="1"/>
        <v>女</v>
      </c>
      <c r="F8" s="11" t="str">
        <f>"蒙古族"</f>
        <v>蒙古族</v>
      </c>
      <c r="G8" s="10" t="s">
        <v>20</v>
      </c>
    </row>
    <row r="9" s="2" customFormat="1" ht="23" customHeight="1" spans="1:7">
      <c r="A9" s="10" t="str">
        <f t="shared" si="0"/>
        <v>101</v>
      </c>
      <c r="B9" s="10" t="s">
        <v>9</v>
      </c>
      <c r="C9" s="10" t="s">
        <v>10</v>
      </c>
      <c r="D9" s="10" t="s">
        <v>21</v>
      </c>
      <c r="E9" s="10" t="str">
        <f t="shared" si="1"/>
        <v>女</v>
      </c>
      <c r="F9" s="11" t="str">
        <f>"汉族"</f>
        <v>汉族</v>
      </c>
      <c r="G9" s="10" t="s">
        <v>22</v>
      </c>
    </row>
    <row r="10" s="2" customFormat="1" ht="23" customHeight="1" spans="1:7">
      <c r="A10" s="10" t="str">
        <f t="shared" ref="A10:A26" si="2">"103"</f>
        <v>103</v>
      </c>
      <c r="B10" s="10" t="s">
        <v>23</v>
      </c>
      <c r="C10" s="10" t="s">
        <v>10</v>
      </c>
      <c r="D10" s="10" t="s">
        <v>24</v>
      </c>
      <c r="E10" s="10" t="str">
        <f>"男"</f>
        <v>男</v>
      </c>
      <c r="F10" s="11" t="str">
        <f t="shared" ref="F10:F20" si="3">"汉族"</f>
        <v>汉族</v>
      </c>
      <c r="G10" s="10" t="s">
        <v>25</v>
      </c>
    </row>
    <row r="11" s="2" customFormat="1" ht="23" customHeight="1" spans="1:7">
      <c r="A11" s="10" t="str">
        <f t="shared" si="2"/>
        <v>103</v>
      </c>
      <c r="B11" s="10" t="s">
        <v>23</v>
      </c>
      <c r="C11" s="10" t="s">
        <v>10</v>
      </c>
      <c r="D11" s="10" t="s">
        <v>26</v>
      </c>
      <c r="E11" s="10" t="str">
        <f>"男"</f>
        <v>男</v>
      </c>
      <c r="F11" s="11" t="str">
        <f t="shared" si="3"/>
        <v>汉族</v>
      </c>
      <c r="G11" s="10" t="s">
        <v>27</v>
      </c>
    </row>
    <row r="12" s="2" customFormat="1" ht="23" customHeight="1" spans="1:7">
      <c r="A12" s="10" t="str">
        <f t="shared" si="2"/>
        <v>103</v>
      </c>
      <c r="B12" s="10" t="s">
        <v>23</v>
      </c>
      <c r="C12" s="10" t="s">
        <v>10</v>
      </c>
      <c r="D12" s="10" t="s">
        <v>28</v>
      </c>
      <c r="E12" s="10" t="str">
        <f t="shared" ref="E12:E16" si="4">"女"</f>
        <v>女</v>
      </c>
      <c r="F12" s="11" t="str">
        <f t="shared" si="3"/>
        <v>汉族</v>
      </c>
      <c r="G12" s="10" t="s">
        <v>29</v>
      </c>
    </row>
    <row r="13" s="2" customFormat="1" ht="23" customHeight="1" spans="1:7">
      <c r="A13" s="10" t="str">
        <f t="shared" si="2"/>
        <v>103</v>
      </c>
      <c r="B13" s="10" t="s">
        <v>23</v>
      </c>
      <c r="C13" s="10" t="s">
        <v>10</v>
      </c>
      <c r="D13" s="10" t="s">
        <v>30</v>
      </c>
      <c r="E13" s="10" t="str">
        <f>"男"</f>
        <v>男</v>
      </c>
      <c r="F13" s="11" t="str">
        <f t="shared" si="3"/>
        <v>汉族</v>
      </c>
      <c r="G13" s="10" t="s">
        <v>31</v>
      </c>
    </row>
    <row r="14" s="2" customFormat="1" ht="23" customHeight="1" spans="1:7">
      <c r="A14" s="10" t="str">
        <f t="shared" si="2"/>
        <v>103</v>
      </c>
      <c r="B14" s="10" t="s">
        <v>23</v>
      </c>
      <c r="C14" s="10" t="s">
        <v>10</v>
      </c>
      <c r="D14" s="10" t="s">
        <v>32</v>
      </c>
      <c r="E14" s="10" t="str">
        <f t="shared" si="4"/>
        <v>女</v>
      </c>
      <c r="F14" s="11" t="str">
        <f t="shared" si="3"/>
        <v>汉族</v>
      </c>
      <c r="G14" s="10" t="s">
        <v>33</v>
      </c>
    </row>
    <row r="15" s="2" customFormat="1" ht="23" customHeight="1" spans="1:7">
      <c r="A15" s="10" t="str">
        <f t="shared" si="2"/>
        <v>103</v>
      </c>
      <c r="B15" s="10" t="s">
        <v>23</v>
      </c>
      <c r="C15" s="10" t="s">
        <v>10</v>
      </c>
      <c r="D15" s="10" t="s">
        <v>34</v>
      </c>
      <c r="E15" s="10" t="str">
        <f t="shared" si="4"/>
        <v>女</v>
      </c>
      <c r="F15" s="11" t="str">
        <f t="shared" si="3"/>
        <v>汉族</v>
      </c>
      <c r="G15" s="10" t="s">
        <v>35</v>
      </c>
    </row>
    <row r="16" s="2" customFormat="1" ht="23" customHeight="1" spans="1:7">
      <c r="A16" s="10" t="str">
        <f t="shared" si="2"/>
        <v>103</v>
      </c>
      <c r="B16" s="10" t="s">
        <v>23</v>
      </c>
      <c r="C16" s="10" t="s">
        <v>10</v>
      </c>
      <c r="D16" s="10" t="s">
        <v>36</v>
      </c>
      <c r="E16" s="10" t="str">
        <f t="shared" si="4"/>
        <v>女</v>
      </c>
      <c r="F16" s="11" t="str">
        <f t="shared" si="3"/>
        <v>汉族</v>
      </c>
      <c r="G16" s="10" t="s">
        <v>37</v>
      </c>
    </row>
    <row r="17" s="2" customFormat="1" ht="23" customHeight="1" spans="1:7">
      <c r="A17" s="10" t="str">
        <f t="shared" si="2"/>
        <v>103</v>
      </c>
      <c r="B17" s="10" t="s">
        <v>23</v>
      </c>
      <c r="C17" s="10" t="s">
        <v>10</v>
      </c>
      <c r="D17" s="10" t="s">
        <v>38</v>
      </c>
      <c r="E17" s="10" t="str">
        <f>"男"</f>
        <v>男</v>
      </c>
      <c r="F17" s="11" t="str">
        <f t="shared" si="3"/>
        <v>汉族</v>
      </c>
      <c r="G17" s="10" t="s">
        <v>39</v>
      </c>
    </row>
    <row r="18" s="2" customFormat="1" ht="23" customHeight="1" spans="1:7">
      <c r="A18" s="10" t="str">
        <f t="shared" si="2"/>
        <v>103</v>
      </c>
      <c r="B18" s="10" t="s">
        <v>23</v>
      </c>
      <c r="C18" s="10" t="s">
        <v>10</v>
      </c>
      <c r="D18" s="10" t="s">
        <v>40</v>
      </c>
      <c r="E18" s="10" t="str">
        <f>"女"</f>
        <v>女</v>
      </c>
      <c r="F18" s="11" t="str">
        <f t="shared" si="3"/>
        <v>汉族</v>
      </c>
      <c r="G18" s="10" t="s">
        <v>41</v>
      </c>
    </row>
    <row r="19" s="2" customFormat="1" ht="23" customHeight="1" spans="1:7">
      <c r="A19" s="10" t="str">
        <f t="shared" si="2"/>
        <v>103</v>
      </c>
      <c r="B19" s="10" t="s">
        <v>23</v>
      </c>
      <c r="C19" s="10" t="s">
        <v>10</v>
      </c>
      <c r="D19" s="10" t="s">
        <v>42</v>
      </c>
      <c r="E19" s="10" t="str">
        <f>"男"</f>
        <v>男</v>
      </c>
      <c r="F19" s="11" t="str">
        <f>"蒙古族"</f>
        <v>蒙古族</v>
      </c>
      <c r="G19" s="10" t="s">
        <v>43</v>
      </c>
    </row>
    <row r="20" s="2" customFormat="1" ht="23" customHeight="1" spans="1:7">
      <c r="A20" s="10" t="str">
        <f t="shared" si="2"/>
        <v>103</v>
      </c>
      <c r="B20" s="10" t="s">
        <v>23</v>
      </c>
      <c r="C20" s="10" t="s">
        <v>10</v>
      </c>
      <c r="D20" s="10" t="s">
        <v>44</v>
      </c>
      <c r="E20" s="10" t="str">
        <f>"男"</f>
        <v>男</v>
      </c>
      <c r="F20" s="11" t="str">
        <f t="shared" ref="F20:F29" si="5">"汉族"</f>
        <v>汉族</v>
      </c>
      <c r="G20" s="10" t="s">
        <v>45</v>
      </c>
    </row>
    <row r="21" s="2" customFormat="1" ht="23" customHeight="1" spans="1:7">
      <c r="A21" s="10" t="str">
        <f t="shared" si="2"/>
        <v>103</v>
      </c>
      <c r="B21" s="10" t="s">
        <v>23</v>
      </c>
      <c r="C21" s="10" t="s">
        <v>10</v>
      </c>
      <c r="D21" s="10" t="s">
        <v>46</v>
      </c>
      <c r="E21" s="10" t="str">
        <f>"女"</f>
        <v>女</v>
      </c>
      <c r="F21" s="11" t="str">
        <f t="shared" si="5"/>
        <v>汉族</v>
      </c>
      <c r="G21" s="10" t="s">
        <v>47</v>
      </c>
    </row>
    <row r="22" s="2" customFormat="1" ht="23" customHeight="1" spans="1:7">
      <c r="A22" s="10" t="str">
        <f>"105"</f>
        <v>105</v>
      </c>
      <c r="B22" s="10" t="s">
        <v>48</v>
      </c>
      <c r="C22" s="10" t="s">
        <v>10</v>
      </c>
      <c r="D22" s="10" t="s">
        <v>49</v>
      </c>
      <c r="E22" s="10" t="str">
        <f>"男"</f>
        <v>男</v>
      </c>
      <c r="F22" s="11" t="str">
        <f t="shared" si="5"/>
        <v>汉族</v>
      </c>
      <c r="G22" s="10" t="s">
        <v>50</v>
      </c>
    </row>
    <row r="23" s="2" customFormat="1" ht="23" customHeight="1" spans="1:7">
      <c r="A23" s="10" t="str">
        <f>"105"</f>
        <v>105</v>
      </c>
      <c r="B23" s="10" t="s">
        <v>48</v>
      </c>
      <c r="C23" s="10" t="s">
        <v>10</v>
      </c>
      <c r="D23" s="10" t="s">
        <v>51</v>
      </c>
      <c r="E23" s="10" t="str">
        <f>"男"</f>
        <v>男</v>
      </c>
      <c r="F23" s="11" t="str">
        <f t="shared" si="5"/>
        <v>汉族</v>
      </c>
      <c r="G23" s="10" t="s">
        <v>52</v>
      </c>
    </row>
    <row r="24" s="2" customFormat="1" ht="23" customHeight="1" spans="1:7">
      <c r="A24" s="10" t="str">
        <f>"105"</f>
        <v>105</v>
      </c>
      <c r="B24" s="10" t="s">
        <v>48</v>
      </c>
      <c r="C24" s="10" t="s">
        <v>10</v>
      </c>
      <c r="D24" s="10" t="s">
        <v>53</v>
      </c>
      <c r="E24" s="10" t="str">
        <f>"女"</f>
        <v>女</v>
      </c>
      <c r="F24" s="11" t="str">
        <f t="shared" si="5"/>
        <v>汉族</v>
      </c>
      <c r="G24" s="10" t="s">
        <v>54</v>
      </c>
    </row>
    <row r="25" s="3" customFormat="1" ht="23" customHeight="1" spans="1:8">
      <c r="A25" s="10" t="str">
        <f>"108"</f>
        <v>108</v>
      </c>
      <c r="B25" s="10" t="s">
        <v>55</v>
      </c>
      <c r="C25" s="10" t="s">
        <v>10</v>
      </c>
      <c r="D25" s="10" t="s">
        <v>56</v>
      </c>
      <c r="E25" s="10" t="str">
        <f>"女"</f>
        <v>女</v>
      </c>
      <c r="F25" s="11" t="str">
        <f t="shared" si="5"/>
        <v>汉族</v>
      </c>
      <c r="G25" s="10" t="s">
        <v>57</v>
      </c>
      <c r="H25" s="2"/>
    </row>
    <row r="26" s="3" customFormat="1" ht="23" customHeight="1" spans="1:8">
      <c r="A26" s="10" t="str">
        <f>"108"</f>
        <v>108</v>
      </c>
      <c r="B26" s="10" t="s">
        <v>55</v>
      </c>
      <c r="C26" s="10" t="s">
        <v>10</v>
      </c>
      <c r="D26" s="10" t="s">
        <v>58</v>
      </c>
      <c r="E26" s="10" t="str">
        <f>"女"</f>
        <v>女</v>
      </c>
      <c r="F26" s="11" t="str">
        <f t="shared" si="5"/>
        <v>汉族</v>
      </c>
      <c r="G26" s="10" t="s">
        <v>59</v>
      </c>
      <c r="H26" s="2"/>
    </row>
    <row r="27" s="3" customFormat="1" ht="23" customHeight="1" spans="1:8">
      <c r="A27" s="10" t="str">
        <f>"109"</f>
        <v>109</v>
      </c>
      <c r="B27" s="10" t="s">
        <v>60</v>
      </c>
      <c r="C27" s="10" t="s">
        <v>10</v>
      </c>
      <c r="D27" s="10" t="s">
        <v>61</v>
      </c>
      <c r="E27" s="10" t="str">
        <f>"男"</f>
        <v>男</v>
      </c>
      <c r="F27" s="11" t="str">
        <f t="shared" si="5"/>
        <v>汉族</v>
      </c>
      <c r="G27" s="10" t="s">
        <v>62</v>
      </c>
      <c r="H27" s="2"/>
    </row>
    <row r="28" s="3" customFormat="1" ht="23" customHeight="1" spans="1:8">
      <c r="A28" s="10" t="str">
        <f>"109"</f>
        <v>109</v>
      </c>
      <c r="B28" s="10" t="s">
        <v>60</v>
      </c>
      <c r="C28" s="10" t="s">
        <v>10</v>
      </c>
      <c r="D28" s="10" t="s">
        <v>63</v>
      </c>
      <c r="E28" s="10" t="str">
        <f>"女"</f>
        <v>女</v>
      </c>
      <c r="F28" s="11" t="str">
        <f t="shared" si="5"/>
        <v>汉族</v>
      </c>
      <c r="G28" s="10" t="s">
        <v>64</v>
      </c>
      <c r="H28" s="2"/>
    </row>
    <row r="29" s="3" customFormat="1" ht="23" customHeight="1" spans="1:8">
      <c r="A29" s="10" t="str">
        <f>"109"</f>
        <v>109</v>
      </c>
      <c r="B29" s="10" t="s">
        <v>60</v>
      </c>
      <c r="C29" s="10" t="s">
        <v>10</v>
      </c>
      <c r="D29" s="10" t="s">
        <v>65</v>
      </c>
      <c r="E29" s="10" t="str">
        <f>"女"</f>
        <v>女</v>
      </c>
      <c r="F29" s="11" t="str">
        <f t="shared" si="5"/>
        <v>汉族</v>
      </c>
      <c r="G29" s="10" t="s">
        <v>66</v>
      </c>
      <c r="H29" s="2"/>
    </row>
    <row r="30" s="3" customFormat="1" ht="23" customHeight="1" spans="1:8">
      <c r="A30" s="10" t="str">
        <f t="shared" ref="A30:A35" si="6">"110"</f>
        <v>110</v>
      </c>
      <c r="B30" s="10" t="s">
        <v>67</v>
      </c>
      <c r="C30" s="10" t="s">
        <v>10</v>
      </c>
      <c r="D30" s="10" t="s">
        <v>68</v>
      </c>
      <c r="E30" s="10" t="str">
        <f>"女"</f>
        <v>女</v>
      </c>
      <c r="F30" s="11" t="str">
        <f t="shared" ref="F30:F38" si="7">"汉族"</f>
        <v>汉族</v>
      </c>
      <c r="G30" s="10" t="s">
        <v>69</v>
      </c>
      <c r="H30" s="2"/>
    </row>
    <row r="31" s="3" customFormat="1" ht="23" customHeight="1" spans="1:8">
      <c r="A31" s="10" t="str">
        <f t="shared" si="6"/>
        <v>110</v>
      </c>
      <c r="B31" s="10" t="s">
        <v>67</v>
      </c>
      <c r="C31" s="10" t="s">
        <v>10</v>
      </c>
      <c r="D31" s="10" t="s">
        <v>70</v>
      </c>
      <c r="E31" s="10" t="str">
        <f>"女"</f>
        <v>女</v>
      </c>
      <c r="F31" s="11" t="str">
        <f t="shared" si="7"/>
        <v>汉族</v>
      </c>
      <c r="G31" s="10" t="s">
        <v>71</v>
      </c>
      <c r="H31" s="2"/>
    </row>
    <row r="32" s="3" customFormat="1" ht="23" customHeight="1" spans="1:8">
      <c r="A32" s="10" t="str">
        <f t="shared" si="6"/>
        <v>110</v>
      </c>
      <c r="B32" s="10" t="s">
        <v>67</v>
      </c>
      <c r="C32" s="10" t="s">
        <v>10</v>
      </c>
      <c r="D32" s="10" t="s">
        <v>72</v>
      </c>
      <c r="E32" s="10" t="str">
        <f>"男"</f>
        <v>男</v>
      </c>
      <c r="F32" s="11" t="str">
        <f t="shared" si="7"/>
        <v>汉族</v>
      </c>
      <c r="G32" s="10" t="s">
        <v>73</v>
      </c>
      <c r="H32" s="2"/>
    </row>
    <row r="33" s="3" customFormat="1" ht="23" customHeight="1" spans="1:8">
      <c r="A33" s="10" t="str">
        <f t="shared" si="6"/>
        <v>110</v>
      </c>
      <c r="B33" s="10" t="s">
        <v>67</v>
      </c>
      <c r="C33" s="10" t="s">
        <v>10</v>
      </c>
      <c r="D33" s="10" t="s">
        <v>74</v>
      </c>
      <c r="E33" s="10" t="str">
        <f>"女"</f>
        <v>女</v>
      </c>
      <c r="F33" s="11" t="str">
        <f>"蒙古族"</f>
        <v>蒙古族</v>
      </c>
      <c r="G33" s="10" t="s">
        <v>75</v>
      </c>
      <c r="H33" s="2"/>
    </row>
    <row r="34" s="3" customFormat="1" ht="23" customHeight="1" spans="1:8">
      <c r="A34" s="10" t="str">
        <f t="shared" si="6"/>
        <v>110</v>
      </c>
      <c r="B34" s="10" t="s">
        <v>67</v>
      </c>
      <c r="C34" s="10" t="s">
        <v>10</v>
      </c>
      <c r="D34" s="10" t="s">
        <v>76</v>
      </c>
      <c r="E34" s="10" t="str">
        <f>"女"</f>
        <v>女</v>
      </c>
      <c r="F34" s="11" t="str">
        <f t="shared" ref="F34:F39" si="8">"汉族"</f>
        <v>汉族</v>
      </c>
      <c r="G34" s="10" t="s">
        <v>77</v>
      </c>
      <c r="H34" s="2"/>
    </row>
    <row r="35" s="3" customFormat="1" ht="23" customHeight="1" spans="1:8">
      <c r="A35" s="10" t="str">
        <f t="shared" si="6"/>
        <v>110</v>
      </c>
      <c r="B35" s="10" t="s">
        <v>67</v>
      </c>
      <c r="C35" s="10" t="s">
        <v>10</v>
      </c>
      <c r="D35" s="10" t="s">
        <v>78</v>
      </c>
      <c r="E35" s="10" t="str">
        <f>"女"</f>
        <v>女</v>
      </c>
      <c r="F35" s="11" t="str">
        <f t="shared" si="8"/>
        <v>汉族</v>
      </c>
      <c r="G35" s="10" t="s">
        <v>79</v>
      </c>
      <c r="H35" s="2"/>
    </row>
    <row r="36" s="3" customFormat="1" ht="23" customHeight="1" spans="1:8">
      <c r="A36" s="10" t="str">
        <f t="shared" ref="A36:A92" si="9">"110"</f>
        <v>110</v>
      </c>
      <c r="B36" s="10" t="s">
        <v>67</v>
      </c>
      <c r="C36" s="10" t="s">
        <v>10</v>
      </c>
      <c r="D36" s="10" t="s">
        <v>80</v>
      </c>
      <c r="E36" s="10" t="str">
        <f>"女"</f>
        <v>女</v>
      </c>
      <c r="F36" s="11" t="str">
        <f t="shared" si="8"/>
        <v>汉族</v>
      </c>
      <c r="G36" s="10" t="s">
        <v>81</v>
      </c>
      <c r="H36" s="2"/>
    </row>
    <row r="37" s="3" customFormat="1" ht="23" customHeight="1" spans="1:8">
      <c r="A37" s="10" t="str">
        <f t="shared" si="9"/>
        <v>110</v>
      </c>
      <c r="B37" s="10" t="s">
        <v>67</v>
      </c>
      <c r="C37" s="10" t="s">
        <v>10</v>
      </c>
      <c r="D37" s="10" t="s">
        <v>82</v>
      </c>
      <c r="E37" s="10" t="str">
        <f>"男"</f>
        <v>男</v>
      </c>
      <c r="F37" s="11" t="str">
        <f t="shared" si="8"/>
        <v>汉族</v>
      </c>
      <c r="G37" s="10" t="s">
        <v>83</v>
      </c>
      <c r="H37" s="2"/>
    </row>
    <row r="38" s="3" customFormat="1" ht="23" customHeight="1" spans="1:8">
      <c r="A38" s="10" t="str">
        <f t="shared" si="9"/>
        <v>110</v>
      </c>
      <c r="B38" s="10" t="s">
        <v>67</v>
      </c>
      <c r="C38" s="10" t="s">
        <v>10</v>
      </c>
      <c r="D38" s="10" t="s">
        <v>84</v>
      </c>
      <c r="E38" s="10" t="str">
        <f>"女"</f>
        <v>女</v>
      </c>
      <c r="F38" s="11" t="str">
        <f t="shared" si="8"/>
        <v>汉族</v>
      </c>
      <c r="G38" s="10" t="s">
        <v>85</v>
      </c>
      <c r="H38" s="2"/>
    </row>
    <row r="39" s="3" customFormat="1" ht="23" customHeight="1" spans="1:8">
      <c r="A39" s="10" t="str">
        <f t="shared" si="9"/>
        <v>110</v>
      </c>
      <c r="B39" s="10" t="s">
        <v>67</v>
      </c>
      <c r="C39" s="10" t="s">
        <v>10</v>
      </c>
      <c r="D39" s="10" t="s">
        <v>86</v>
      </c>
      <c r="E39" s="10" t="str">
        <f t="shared" ref="E37:E52" si="10">"女"</f>
        <v>女</v>
      </c>
      <c r="F39" s="11" t="str">
        <f t="shared" si="8"/>
        <v>汉族</v>
      </c>
      <c r="G39" s="10" t="s">
        <v>87</v>
      </c>
      <c r="H39" s="2"/>
    </row>
    <row r="40" s="3" customFormat="1" ht="23" customHeight="1" spans="1:8">
      <c r="A40" s="10" t="str">
        <f t="shared" si="9"/>
        <v>110</v>
      </c>
      <c r="B40" s="10" t="s">
        <v>67</v>
      </c>
      <c r="C40" s="10" t="s">
        <v>10</v>
      </c>
      <c r="D40" s="10" t="s">
        <v>88</v>
      </c>
      <c r="E40" s="10" t="str">
        <f t="shared" si="10"/>
        <v>女</v>
      </c>
      <c r="F40" s="11" t="str">
        <f>"蒙古族"</f>
        <v>蒙古族</v>
      </c>
      <c r="G40" s="10" t="s">
        <v>89</v>
      </c>
      <c r="H40" s="2"/>
    </row>
    <row r="41" s="3" customFormat="1" ht="23" customHeight="1" spans="1:8">
      <c r="A41" s="10" t="str">
        <f t="shared" si="9"/>
        <v>110</v>
      </c>
      <c r="B41" s="10" t="s">
        <v>67</v>
      </c>
      <c r="C41" s="10" t="s">
        <v>10</v>
      </c>
      <c r="D41" s="10" t="s">
        <v>90</v>
      </c>
      <c r="E41" s="10" t="str">
        <f t="shared" si="10"/>
        <v>女</v>
      </c>
      <c r="F41" s="11" t="str">
        <f t="shared" ref="F41:F57" si="11">"汉族"</f>
        <v>汉族</v>
      </c>
      <c r="G41" s="10" t="s">
        <v>91</v>
      </c>
      <c r="H41" s="2"/>
    </row>
    <row r="42" s="3" customFormat="1" ht="23" customHeight="1" spans="1:8">
      <c r="A42" s="10" t="str">
        <f t="shared" si="9"/>
        <v>110</v>
      </c>
      <c r="B42" s="10" t="s">
        <v>67</v>
      </c>
      <c r="C42" s="10" t="s">
        <v>10</v>
      </c>
      <c r="D42" s="10" t="s">
        <v>92</v>
      </c>
      <c r="E42" s="10" t="str">
        <f t="shared" si="10"/>
        <v>女</v>
      </c>
      <c r="F42" s="11" t="str">
        <f t="shared" si="11"/>
        <v>汉族</v>
      </c>
      <c r="G42" s="10" t="s">
        <v>93</v>
      </c>
      <c r="H42" s="2"/>
    </row>
    <row r="43" s="3" customFormat="1" ht="23" customHeight="1" spans="1:8">
      <c r="A43" s="10" t="str">
        <f t="shared" si="9"/>
        <v>110</v>
      </c>
      <c r="B43" s="10" t="s">
        <v>67</v>
      </c>
      <c r="C43" s="10" t="s">
        <v>10</v>
      </c>
      <c r="D43" s="10" t="s">
        <v>40</v>
      </c>
      <c r="E43" s="10" t="str">
        <f t="shared" si="10"/>
        <v>女</v>
      </c>
      <c r="F43" s="11" t="str">
        <f t="shared" si="11"/>
        <v>汉族</v>
      </c>
      <c r="G43" s="10" t="s">
        <v>94</v>
      </c>
      <c r="H43" s="2"/>
    </row>
    <row r="44" s="3" customFormat="1" ht="23" customHeight="1" spans="1:8">
      <c r="A44" s="10" t="str">
        <f t="shared" si="9"/>
        <v>110</v>
      </c>
      <c r="B44" s="10" t="s">
        <v>67</v>
      </c>
      <c r="C44" s="10" t="s">
        <v>10</v>
      </c>
      <c r="D44" s="10" t="s">
        <v>95</v>
      </c>
      <c r="E44" s="10" t="str">
        <f t="shared" si="10"/>
        <v>女</v>
      </c>
      <c r="F44" s="11" t="str">
        <f t="shared" si="11"/>
        <v>汉族</v>
      </c>
      <c r="G44" s="10" t="s">
        <v>96</v>
      </c>
      <c r="H44" s="2"/>
    </row>
    <row r="45" s="3" customFormat="1" ht="23" customHeight="1" spans="1:8">
      <c r="A45" s="10" t="str">
        <f t="shared" si="9"/>
        <v>110</v>
      </c>
      <c r="B45" s="10" t="s">
        <v>67</v>
      </c>
      <c r="C45" s="10" t="s">
        <v>10</v>
      </c>
      <c r="D45" s="10" t="s">
        <v>97</v>
      </c>
      <c r="E45" s="10" t="str">
        <f t="shared" si="10"/>
        <v>女</v>
      </c>
      <c r="F45" s="11" t="str">
        <f t="shared" si="11"/>
        <v>汉族</v>
      </c>
      <c r="G45" s="10" t="s">
        <v>98</v>
      </c>
      <c r="H45" s="2"/>
    </row>
    <row r="46" s="3" customFormat="1" ht="23" customHeight="1" spans="1:8">
      <c r="A46" s="10" t="str">
        <f t="shared" si="9"/>
        <v>110</v>
      </c>
      <c r="B46" s="10" t="s">
        <v>67</v>
      </c>
      <c r="C46" s="10" t="s">
        <v>10</v>
      </c>
      <c r="D46" s="10" t="s">
        <v>99</v>
      </c>
      <c r="E46" s="10" t="str">
        <f t="shared" si="10"/>
        <v>女</v>
      </c>
      <c r="F46" s="11" t="str">
        <f t="shared" si="11"/>
        <v>汉族</v>
      </c>
      <c r="G46" s="10" t="s">
        <v>100</v>
      </c>
      <c r="H46" s="2"/>
    </row>
    <row r="47" s="3" customFormat="1" ht="23" customHeight="1" spans="1:8">
      <c r="A47" s="10" t="str">
        <f t="shared" si="9"/>
        <v>110</v>
      </c>
      <c r="B47" s="10" t="s">
        <v>67</v>
      </c>
      <c r="C47" s="10" t="s">
        <v>10</v>
      </c>
      <c r="D47" s="10" t="s">
        <v>101</v>
      </c>
      <c r="E47" s="10" t="str">
        <f t="shared" si="10"/>
        <v>女</v>
      </c>
      <c r="F47" s="11" t="str">
        <f t="shared" si="11"/>
        <v>汉族</v>
      </c>
      <c r="G47" s="10" t="s">
        <v>102</v>
      </c>
      <c r="H47" s="2"/>
    </row>
    <row r="48" s="3" customFormat="1" ht="23" customHeight="1" spans="1:8">
      <c r="A48" s="10" t="str">
        <f t="shared" si="9"/>
        <v>110</v>
      </c>
      <c r="B48" s="10" t="s">
        <v>67</v>
      </c>
      <c r="C48" s="10" t="s">
        <v>10</v>
      </c>
      <c r="D48" s="10" t="s">
        <v>103</v>
      </c>
      <c r="E48" s="10" t="str">
        <f t="shared" si="10"/>
        <v>女</v>
      </c>
      <c r="F48" s="11" t="str">
        <f t="shared" si="11"/>
        <v>汉族</v>
      </c>
      <c r="G48" s="10" t="s">
        <v>104</v>
      </c>
      <c r="H48" s="2"/>
    </row>
    <row r="49" s="3" customFormat="1" ht="23" customHeight="1" spans="1:8">
      <c r="A49" s="10" t="str">
        <f t="shared" si="9"/>
        <v>110</v>
      </c>
      <c r="B49" s="10" t="s">
        <v>67</v>
      </c>
      <c r="C49" s="10" t="s">
        <v>10</v>
      </c>
      <c r="D49" s="10" t="s">
        <v>105</v>
      </c>
      <c r="E49" s="10" t="str">
        <f t="shared" si="10"/>
        <v>女</v>
      </c>
      <c r="F49" s="11" t="str">
        <f t="shared" si="11"/>
        <v>汉族</v>
      </c>
      <c r="G49" s="10" t="s">
        <v>106</v>
      </c>
      <c r="H49" s="2"/>
    </row>
    <row r="50" s="3" customFormat="1" ht="23" customHeight="1" spans="1:8">
      <c r="A50" s="10" t="str">
        <f t="shared" si="9"/>
        <v>110</v>
      </c>
      <c r="B50" s="10" t="s">
        <v>67</v>
      </c>
      <c r="C50" s="10" t="s">
        <v>10</v>
      </c>
      <c r="D50" s="10" t="s">
        <v>107</v>
      </c>
      <c r="E50" s="10" t="str">
        <f t="shared" si="10"/>
        <v>女</v>
      </c>
      <c r="F50" s="11" t="str">
        <f t="shared" si="11"/>
        <v>汉族</v>
      </c>
      <c r="G50" s="10" t="s">
        <v>108</v>
      </c>
      <c r="H50" s="2"/>
    </row>
    <row r="51" s="3" customFormat="1" ht="23" customHeight="1" spans="1:8">
      <c r="A51" s="10" t="str">
        <f t="shared" si="9"/>
        <v>110</v>
      </c>
      <c r="B51" s="10" t="s">
        <v>67</v>
      </c>
      <c r="C51" s="10" t="s">
        <v>10</v>
      </c>
      <c r="D51" s="10" t="s">
        <v>109</v>
      </c>
      <c r="E51" s="10" t="str">
        <f t="shared" si="10"/>
        <v>女</v>
      </c>
      <c r="F51" s="11" t="str">
        <f t="shared" si="11"/>
        <v>汉族</v>
      </c>
      <c r="G51" s="10" t="s">
        <v>110</v>
      </c>
      <c r="H51" s="2"/>
    </row>
    <row r="52" s="3" customFormat="1" ht="23" customHeight="1" spans="1:8">
      <c r="A52" s="10" t="str">
        <f t="shared" si="9"/>
        <v>110</v>
      </c>
      <c r="B52" s="10" t="s">
        <v>67</v>
      </c>
      <c r="C52" s="10" t="s">
        <v>10</v>
      </c>
      <c r="D52" s="10" t="s">
        <v>111</v>
      </c>
      <c r="E52" s="10" t="str">
        <f t="shared" si="10"/>
        <v>女</v>
      </c>
      <c r="F52" s="11" t="str">
        <f t="shared" si="11"/>
        <v>汉族</v>
      </c>
      <c r="G52" s="10" t="s">
        <v>112</v>
      </c>
      <c r="H52" s="2"/>
    </row>
    <row r="53" s="3" customFormat="1" ht="23" customHeight="1" spans="1:8">
      <c r="A53" s="10" t="str">
        <f t="shared" si="9"/>
        <v>110</v>
      </c>
      <c r="B53" s="10" t="s">
        <v>67</v>
      </c>
      <c r="C53" s="10" t="s">
        <v>10</v>
      </c>
      <c r="D53" s="10" t="s">
        <v>113</v>
      </c>
      <c r="E53" s="10" t="str">
        <f t="shared" ref="E53:E55" si="12">"男"</f>
        <v>男</v>
      </c>
      <c r="F53" s="11" t="str">
        <f t="shared" si="11"/>
        <v>汉族</v>
      </c>
      <c r="G53" s="10" t="s">
        <v>114</v>
      </c>
      <c r="H53" s="2"/>
    </row>
    <row r="54" s="3" customFormat="1" ht="23" customHeight="1" spans="1:8">
      <c r="A54" s="10" t="str">
        <f t="shared" si="9"/>
        <v>110</v>
      </c>
      <c r="B54" s="10" t="s">
        <v>67</v>
      </c>
      <c r="C54" s="10" t="s">
        <v>10</v>
      </c>
      <c r="D54" s="10" t="s">
        <v>115</v>
      </c>
      <c r="E54" s="10" t="str">
        <f t="shared" si="12"/>
        <v>男</v>
      </c>
      <c r="F54" s="11" t="str">
        <f t="shared" si="11"/>
        <v>汉族</v>
      </c>
      <c r="G54" s="10" t="s">
        <v>116</v>
      </c>
      <c r="H54" s="2"/>
    </row>
    <row r="55" s="3" customFormat="1" ht="23" customHeight="1" spans="1:8">
      <c r="A55" s="10" t="str">
        <f t="shared" si="9"/>
        <v>110</v>
      </c>
      <c r="B55" s="10" t="s">
        <v>67</v>
      </c>
      <c r="C55" s="10" t="s">
        <v>10</v>
      </c>
      <c r="D55" s="10" t="s">
        <v>117</v>
      </c>
      <c r="E55" s="10" t="str">
        <f t="shared" si="12"/>
        <v>男</v>
      </c>
      <c r="F55" s="11" t="str">
        <f t="shared" si="11"/>
        <v>汉族</v>
      </c>
      <c r="G55" s="10" t="s">
        <v>118</v>
      </c>
      <c r="H55" s="2"/>
    </row>
    <row r="56" s="3" customFormat="1" ht="23" customHeight="1" spans="1:8">
      <c r="A56" s="10" t="str">
        <f t="shared" si="9"/>
        <v>110</v>
      </c>
      <c r="B56" s="10" t="s">
        <v>67</v>
      </c>
      <c r="C56" s="10" t="s">
        <v>10</v>
      </c>
      <c r="D56" s="10" t="s">
        <v>119</v>
      </c>
      <c r="E56" s="10" t="str">
        <f>"女"</f>
        <v>女</v>
      </c>
      <c r="F56" s="11" t="str">
        <f t="shared" si="11"/>
        <v>汉族</v>
      </c>
      <c r="G56" s="10" t="s">
        <v>120</v>
      </c>
      <c r="H56" s="2"/>
    </row>
    <row r="57" s="3" customFormat="1" ht="23" customHeight="1" spans="1:8">
      <c r="A57" s="10" t="str">
        <f t="shared" si="9"/>
        <v>110</v>
      </c>
      <c r="B57" s="10" t="s">
        <v>67</v>
      </c>
      <c r="C57" s="10" t="s">
        <v>10</v>
      </c>
      <c r="D57" s="10" t="s">
        <v>121</v>
      </c>
      <c r="E57" s="10" t="str">
        <f>"女"</f>
        <v>女</v>
      </c>
      <c r="F57" s="11" t="str">
        <f t="shared" si="11"/>
        <v>汉族</v>
      </c>
      <c r="G57" s="10" t="s">
        <v>122</v>
      </c>
      <c r="H57" s="2"/>
    </row>
    <row r="58" s="3" customFormat="1" ht="23" customHeight="1" spans="1:8">
      <c r="A58" s="10" t="str">
        <f t="shared" si="9"/>
        <v>110</v>
      </c>
      <c r="B58" s="10" t="s">
        <v>67</v>
      </c>
      <c r="C58" s="10" t="s">
        <v>10</v>
      </c>
      <c r="D58" s="10" t="s">
        <v>123</v>
      </c>
      <c r="E58" s="10" t="str">
        <f>"女"</f>
        <v>女</v>
      </c>
      <c r="F58" s="11" t="str">
        <f>"蒙古族"</f>
        <v>蒙古族</v>
      </c>
      <c r="G58" s="10" t="s">
        <v>124</v>
      </c>
      <c r="H58" s="2"/>
    </row>
    <row r="59" s="3" customFormat="1" ht="23" customHeight="1" spans="1:8">
      <c r="A59" s="10" t="str">
        <f t="shared" si="9"/>
        <v>110</v>
      </c>
      <c r="B59" s="10" t="s">
        <v>67</v>
      </c>
      <c r="C59" s="10" t="s">
        <v>10</v>
      </c>
      <c r="D59" s="10" t="s">
        <v>125</v>
      </c>
      <c r="E59" s="10" t="str">
        <f>"女"</f>
        <v>女</v>
      </c>
      <c r="F59" s="11" t="str">
        <f t="shared" ref="F59:F89" si="13">"汉族"</f>
        <v>汉族</v>
      </c>
      <c r="G59" s="10" t="s">
        <v>126</v>
      </c>
      <c r="H59" s="2"/>
    </row>
    <row r="60" s="3" customFormat="1" ht="23" customHeight="1" spans="1:8">
      <c r="A60" s="10" t="str">
        <f t="shared" si="9"/>
        <v>110</v>
      </c>
      <c r="B60" s="10" t="s">
        <v>67</v>
      </c>
      <c r="C60" s="10" t="s">
        <v>10</v>
      </c>
      <c r="D60" s="10" t="s">
        <v>127</v>
      </c>
      <c r="E60" s="10" t="str">
        <f>"男"</f>
        <v>男</v>
      </c>
      <c r="F60" s="11" t="str">
        <f t="shared" si="13"/>
        <v>汉族</v>
      </c>
      <c r="G60" s="10" t="s">
        <v>128</v>
      </c>
      <c r="H60" s="2"/>
    </row>
    <row r="61" s="3" customFormat="1" ht="23" customHeight="1" spans="1:8">
      <c r="A61" s="10" t="str">
        <f t="shared" si="9"/>
        <v>110</v>
      </c>
      <c r="B61" s="10" t="s">
        <v>67</v>
      </c>
      <c r="C61" s="10" t="s">
        <v>10</v>
      </c>
      <c r="D61" s="10" t="s">
        <v>129</v>
      </c>
      <c r="E61" s="10" t="str">
        <f t="shared" ref="E61:E66" si="14">"女"</f>
        <v>女</v>
      </c>
      <c r="F61" s="11" t="str">
        <f t="shared" si="13"/>
        <v>汉族</v>
      </c>
      <c r="G61" s="10" t="s">
        <v>130</v>
      </c>
      <c r="H61" s="2"/>
    </row>
    <row r="62" s="3" customFormat="1" ht="23" customHeight="1" spans="1:8">
      <c r="A62" s="10" t="str">
        <f t="shared" si="9"/>
        <v>110</v>
      </c>
      <c r="B62" s="10" t="s">
        <v>67</v>
      </c>
      <c r="C62" s="10" t="s">
        <v>10</v>
      </c>
      <c r="D62" s="10" t="s">
        <v>131</v>
      </c>
      <c r="E62" s="10" t="str">
        <f>"男"</f>
        <v>男</v>
      </c>
      <c r="F62" s="11" t="str">
        <f t="shared" si="13"/>
        <v>汉族</v>
      </c>
      <c r="G62" s="10" t="s">
        <v>132</v>
      </c>
      <c r="H62" s="2"/>
    </row>
    <row r="63" s="3" customFormat="1" ht="23" customHeight="1" spans="1:8">
      <c r="A63" s="10" t="str">
        <f t="shared" si="9"/>
        <v>110</v>
      </c>
      <c r="B63" s="10" t="s">
        <v>67</v>
      </c>
      <c r="C63" s="10" t="s">
        <v>10</v>
      </c>
      <c r="D63" s="10" t="s">
        <v>133</v>
      </c>
      <c r="E63" s="10" t="str">
        <f t="shared" si="14"/>
        <v>女</v>
      </c>
      <c r="F63" s="11" t="str">
        <f t="shared" si="13"/>
        <v>汉族</v>
      </c>
      <c r="G63" s="10" t="s">
        <v>134</v>
      </c>
      <c r="H63" s="2"/>
    </row>
    <row r="64" s="3" customFormat="1" ht="23" customHeight="1" spans="1:8">
      <c r="A64" s="10" t="str">
        <f t="shared" si="9"/>
        <v>110</v>
      </c>
      <c r="B64" s="10" t="s">
        <v>67</v>
      </c>
      <c r="C64" s="10" t="s">
        <v>10</v>
      </c>
      <c r="D64" s="10" t="s">
        <v>135</v>
      </c>
      <c r="E64" s="10" t="str">
        <f t="shared" si="14"/>
        <v>女</v>
      </c>
      <c r="F64" s="11" t="str">
        <f t="shared" si="13"/>
        <v>汉族</v>
      </c>
      <c r="G64" s="10" t="s">
        <v>136</v>
      </c>
      <c r="H64" s="2"/>
    </row>
    <row r="65" s="3" customFormat="1" ht="23" customHeight="1" spans="1:8">
      <c r="A65" s="10" t="str">
        <f t="shared" si="9"/>
        <v>110</v>
      </c>
      <c r="B65" s="10" t="s">
        <v>67</v>
      </c>
      <c r="C65" s="10" t="s">
        <v>10</v>
      </c>
      <c r="D65" s="10" t="s">
        <v>137</v>
      </c>
      <c r="E65" s="10" t="str">
        <f t="shared" si="14"/>
        <v>女</v>
      </c>
      <c r="F65" s="11" t="str">
        <f t="shared" si="13"/>
        <v>汉族</v>
      </c>
      <c r="G65" s="10" t="s">
        <v>138</v>
      </c>
      <c r="H65" s="2"/>
    </row>
    <row r="66" s="3" customFormat="1" ht="23" customHeight="1" spans="1:8">
      <c r="A66" s="10" t="str">
        <f t="shared" si="9"/>
        <v>110</v>
      </c>
      <c r="B66" s="10" t="s">
        <v>67</v>
      </c>
      <c r="C66" s="10" t="s">
        <v>10</v>
      </c>
      <c r="D66" s="10" t="s">
        <v>139</v>
      </c>
      <c r="E66" s="10" t="str">
        <f t="shared" si="14"/>
        <v>女</v>
      </c>
      <c r="F66" s="11" t="str">
        <f t="shared" si="13"/>
        <v>汉族</v>
      </c>
      <c r="G66" s="10" t="s">
        <v>140</v>
      </c>
      <c r="H66" s="2"/>
    </row>
    <row r="67" s="3" customFormat="1" ht="23" customHeight="1" spans="1:8">
      <c r="A67" s="10" t="str">
        <f t="shared" si="9"/>
        <v>110</v>
      </c>
      <c r="B67" s="10" t="s">
        <v>67</v>
      </c>
      <c r="C67" s="10" t="s">
        <v>10</v>
      </c>
      <c r="D67" s="10" t="s">
        <v>141</v>
      </c>
      <c r="E67" s="10" t="str">
        <f>"男"</f>
        <v>男</v>
      </c>
      <c r="F67" s="11" t="str">
        <f t="shared" si="13"/>
        <v>汉族</v>
      </c>
      <c r="G67" s="10" t="s">
        <v>142</v>
      </c>
      <c r="H67" s="2"/>
    </row>
    <row r="68" s="3" customFormat="1" ht="23" customHeight="1" spans="1:8">
      <c r="A68" s="10" t="str">
        <f t="shared" si="9"/>
        <v>110</v>
      </c>
      <c r="B68" s="10" t="s">
        <v>67</v>
      </c>
      <c r="C68" s="10" t="s">
        <v>10</v>
      </c>
      <c r="D68" s="10" t="s">
        <v>143</v>
      </c>
      <c r="E68" s="10" t="str">
        <f t="shared" ref="E68:E72" si="15">"女"</f>
        <v>女</v>
      </c>
      <c r="F68" s="11" t="str">
        <f t="shared" si="13"/>
        <v>汉族</v>
      </c>
      <c r="G68" s="10" t="s">
        <v>144</v>
      </c>
      <c r="H68" s="2"/>
    </row>
    <row r="69" s="3" customFormat="1" ht="23" customHeight="1" spans="1:8">
      <c r="A69" s="10" t="str">
        <f t="shared" si="9"/>
        <v>110</v>
      </c>
      <c r="B69" s="10" t="s">
        <v>67</v>
      </c>
      <c r="C69" s="10" t="s">
        <v>10</v>
      </c>
      <c r="D69" s="10" t="s">
        <v>145</v>
      </c>
      <c r="E69" s="10" t="str">
        <f t="shared" si="15"/>
        <v>女</v>
      </c>
      <c r="F69" s="11" t="str">
        <f t="shared" si="13"/>
        <v>汉族</v>
      </c>
      <c r="G69" s="10" t="s">
        <v>146</v>
      </c>
      <c r="H69" s="2"/>
    </row>
    <row r="70" s="3" customFormat="1" ht="23" customHeight="1" spans="1:8">
      <c r="A70" s="10" t="str">
        <f t="shared" si="9"/>
        <v>110</v>
      </c>
      <c r="B70" s="10" t="s">
        <v>67</v>
      </c>
      <c r="C70" s="10" t="s">
        <v>10</v>
      </c>
      <c r="D70" s="10" t="s">
        <v>147</v>
      </c>
      <c r="E70" s="10" t="str">
        <f t="shared" si="15"/>
        <v>女</v>
      </c>
      <c r="F70" s="11" t="str">
        <f t="shared" si="13"/>
        <v>汉族</v>
      </c>
      <c r="G70" s="10" t="s">
        <v>148</v>
      </c>
      <c r="H70" s="2"/>
    </row>
    <row r="71" s="3" customFormat="1" ht="23" customHeight="1" spans="1:8">
      <c r="A71" s="10" t="str">
        <f t="shared" si="9"/>
        <v>110</v>
      </c>
      <c r="B71" s="10" t="s">
        <v>67</v>
      </c>
      <c r="C71" s="10" t="s">
        <v>10</v>
      </c>
      <c r="D71" s="10" t="s">
        <v>149</v>
      </c>
      <c r="E71" s="10" t="str">
        <f t="shared" si="15"/>
        <v>女</v>
      </c>
      <c r="F71" s="11" t="str">
        <f t="shared" si="13"/>
        <v>汉族</v>
      </c>
      <c r="G71" s="10" t="s">
        <v>150</v>
      </c>
      <c r="H71" s="2"/>
    </row>
    <row r="72" s="3" customFormat="1" ht="23" customHeight="1" spans="1:8">
      <c r="A72" s="10" t="str">
        <f t="shared" si="9"/>
        <v>110</v>
      </c>
      <c r="B72" s="10" t="s">
        <v>67</v>
      </c>
      <c r="C72" s="10" t="s">
        <v>10</v>
      </c>
      <c r="D72" s="10" t="s">
        <v>151</v>
      </c>
      <c r="E72" s="10" t="str">
        <f t="shared" si="15"/>
        <v>女</v>
      </c>
      <c r="F72" s="11" t="str">
        <f t="shared" si="13"/>
        <v>汉族</v>
      </c>
      <c r="G72" s="10" t="s">
        <v>152</v>
      </c>
      <c r="H72" s="2"/>
    </row>
    <row r="73" s="3" customFormat="1" ht="23" customHeight="1" spans="1:8">
      <c r="A73" s="10" t="str">
        <f t="shared" si="9"/>
        <v>110</v>
      </c>
      <c r="B73" s="10" t="s">
        <v>67</v>
      </c>
      <c r="C73" s="10" t="s">
        <v>10</v>
      </c>
      <c r="D73" s="10" t="s">
        <v>153</v>
      </c>
      <c r="E73" s="10" t="str">
        <f>"男"</f>
        <v>男</v>
      </c>
      <c r="F73" s="11" t="str">
        <f t="shared" si="13"/>
        <v>汉族</v>
      </c>
      <c r="G73" s="10" t="s">
        <v>154</v>
      </c>
      <c r="H73" s="2"/>
    </row>
    <row r="74" s="3" customFormat="1" ht="23" customHeight="1" spans="1:8">
      <c r="A74" s="10" t="str">
        <f t="shared" si="9"/>
        <v>110</v>
      </c>
      <c r="B74" s="10" t="s">
        <v>67</v>
      </c>
      <c r="C74" s="10" t="s">
        <v>10</v>
      </c>
      <c r="D74" s="10" t="s">
        <v>155</v>
      </c>
      <c r="E74" s="10" t="str">
        <f t="shared" ref="E74:E79" si="16">"女"</f>
        <v>女</v>
      </c>
      <c r="F74" s="11" t="str">
        <f t="shared" si="13"/>
        <v>汉族</v>
      </c>
      <c r="G74" s="10" t="s">
        <v>156</v>
      </c>
      <c r="H74" s="2"/>
    </row>
    <row r="75" s="3" customFormat="1" ht="23" customHeight="1" spans="1:8">
      <c r="A75" s="10" t="str">
        <f t="shared" si="9"/>
        <v>110</v>
      </c>
      <c r="B75" s="10" t="s">
        <v>67</v>
      </c>
      <c r="C75" s="10" t="s">
        <v>10</v>
      </c>
      <c r="D75" s="10" t="s">
        <v>157</v>
      </c>
      <c r="E75" s="10" t="str">
        <f t="shared" si="16"/>
        <v>女</v>
      </c>
      <c r="F75" s="11" t="str">
        <f t="shared" si="13"/>
        <v>汉族</v>
      </c>
      <c r="G75" s="10" t="s">
        <v>158</v>
      </c>
      <c r="H75" s="2"/>
    </row>
    <row r="76" s="3" customFormat="1" ht="23" customHeight="1" spans="1:8">
      <c r="A76" s="10" t="str">
        <f t="shared" si="9"/>
        <v>110</v>
      </c>
      <c r="B76" s="10" t="s">
        <v>67</v>
      </c>
      <c r="C76" s="10" t="s">
        <v>10</v>
      </c>
      <c r="D76" s="10" t="s">
        <v>159</v>
      </c>
      <c r="E76" s="10" t="str">
        <f t="shared" si="16"/>
        <v>女</v>
      </c>
      <c r="F76" s="11" t="str">
        <f t="shared" si="13"/>
        <v>汉族</v>
      </c>
      <c r="G76" s="10" t="s">
        <v>160</v>
      </c>
      <c r="H76" s="2"/>
    </row>
    <row r="77" s="3" customFormat="1" ht="23" customHeight="1" spans="1:8">
      <c r="A77" s="10" t="str">
        <f t="shared" si="9"/>
        <v>110</v>
      </c>
      <c r="B77" s="10" t="s">
        <v>67</v>
      </c>
      <c r="C77" s="10" t="s">
        <v>10</v>
      </c>
      <c r="D77" s="10" t="s">
        <v>161</v>
      </c>
      <c r="E77" s="10" t="str">
        <f t="shared" si="16"/>
        <v>女</v>
      </c>
      <c r="F77" s="11" t="str">
        <f t="shared" si="13"/>
        <v>汉族</v>
      </c>
      <c r="G77" s="10" t="s">
        <v>162</v>
      </c>
      <c r="H77" s="2"/>
    </row>
    <row r="78" s="3" customFormat="1" ht="23" customHeight="1" spans="1:8">
      <c r="A78" s="10" t="str">
        <f t="shared" si="9"/>
        <v>110</v>
      </c>
      <c r="B78" s="10" t="s">
        <v>67</v>
      </c>
      <c r="C78" s="10" t="s">
        <v>10</v>
      </c>
      <c r="D78" s="10" t="s">
        <v>163</v>
      </c>
      <c r="E78" s="10" t="str">
        <f t="shared" si="16"/>
        <v>女</v>
      </c>
      <c r="F78" s="11" t="str">
        <f t="shared" si="13"/>
        <v>汉族</v>
      </c>
      <c r="G78" s="10" t="s">
        <v>164</v>
      </c>
      <c r="H78" s="2"/>
    </row>
    <row r="79" s="3" customFormat="1" ht="23" customHeight="1" spans="1:8">
      <c r="A79" s="10" t="str">
        <f t="shared" si="9"/>
        <v>110</v>
      </c>
      <c r="B79" s="10" t="s">
        <v>67</v>
      </c>
      <c r="C79" s="10" t="s">
        <v>10</v>
      </c>
      <c r="D79" s="10" t="s">
        <v>165</v>
      </c>
      <c r="E79" s="10" t="str">
        <f t="shared" si="16"/>
        <v>女</v>
      </c>
      <c r="F79" s="11" t="str">
        <f t="shared" si="13"/>
        <v>汉族</v>
      </c>
      <c r="G79" s="10" t="s">
        <v>166</v>
      </c>
      <c r="H79" s="2"/>
    </row>
    <row r="80" s="3" customFormat="1" ht="23" customHeight="1" spans="1:8">
      <c r="A80" s="10" t="str">
        <f t="shared" si="9"/>
        <v>110</v>
      </c>
      <c r="B80" s="10" t="s">
        <v>67</v>
      </c>
      <c r="C80" s="10" t="s">
        <v>10</v>
      </c>
      <c r="D80" s="10" t="s">
        <v>167</v>
      </c>
      <c r="E80" s="10" t="str">
        <f>"男"</f>
        <v>男</v>
      </c>
      <c r="F80" s="11" t="str">
        <f t="shared" si="13"/>
        <v>汉族</v>
      </c>
      <c r="G80" s="10" t="s">
        <v>168</v>
      </c>
      <c r="H80" s="2"/>
    </row>
    <row r="81" s="3" customFormat="1" ht="23" customHeight="1" spans="1:8">
      <c r="A81" s="10" t="str">
        <f t="shared" si="9"/>
        <v>110</v>
      </c>
      <c r="B81" s="10" t="s">
        <v>67</v>
      </c>
      <c r="C81" s="10" t="s">
        <v>10</v>
      </c>
      <c r="D81" s="10" t="s">
        <v>169</v>
      </c>
      <c r="E81" s="10" t="str">
        <f>"女"</f>
        <v>女</v>
      </c>
      <c r="F81" s="11" t="str">
        <f t="shared" si="13"/>
        <v>汉族</v>
      </c>
      <c r="G81" s="10" t="s">
        <v>170</v>
      </c>
      <c r="H81" s="2"/>
    </row>
    <row r="82" s="3" customFormat="1" ht="23" customHeight="1" spans="1:8">
      <c r="A82" s="10" t="str">
        <f t="shared" si="9"/>
        <v>110</v>
      </c>
      <c r="B82" s="10" t="s">
        <v>67</v>
      </c>
      <c r="C82" s="10" t="s">
        <v>10</v>
      </c>
      <c r="D82" s="10" t="s">
        <v>171</v>
      </c>
      <c r="E82" s="10" t="str">
        <f>"女"</f>
        <v>女</v>
      </c>
      <c r="F82" s="11" t="str">
        <f t="shared" si="13"/>
        <v>汉族</v>
      </c>
      <c r="G82" s="10" t="s">
        <v>172</v>
      </c>
      <c r="H82" s="2"/>
    </row>
    <row r="83" s="3" customFormat="1" ht="23" customHeight="1" spans="1:8">
      <c r="A83" s="10" t="s">
        <v>173</v>
      </c>
      <c r="B83" s="10" t="s">
        <v>67</v>
      </c>
      <c r="C83" s="10" t="s">
        <v>10</v>
      </c>
      <c r="D83" s="10" t="s">
        <v>174</v>
      </c>
      <c r="E83" s="10" t="s">
        <v>175</v>
      </c>
      <c r="F83" s="11" t="s">
        <v>176</v>
      </c>
      <c r="G83" s="10" t="s">
        <v>177</v>
      </c>
      <c r="H83" s="2"/>
    </row>
    <row r="84" s="3" customFormat="1" ht="23" customHeight="1" spans="1:8">
      <c r="A84" s="10" t="str">
        <f>"111"</f>
        <v>111</v>
      </c>
      <c r="B84" s="10" t="s">
        <v>178</v>
      </c>
      <c r="C84" s="10" t="s">
        <v>10</v>
      </c>
      <c r="D84" s="10" t="s">
        <v>179</v>
      </c>
      <c r="E84" s="10" t="str">
        <f>"女"</f>
        <v>女</v>
      </c>
      <c r="F84" s="11" t="str">
        <f t="shared" ref="F84:F89" si="17">"汉族"</f>
        <v>汉族</v>
      </c>
      <c r="G84" s="10" t="s">
        <v>180</v>
      </c>
      <c r="H84" s="2"/>
    </row>
    <row r="85" s="3" customFormat="1" ht="23" customHeight="1" spans="1:8">
      <c r="A85" s="10" t="str">
        <f>"112"</f>
        <v>112</v>
      </c>
      <c r="B85" s="10" t="s">
        <v>181</v>
      </c>
      <c r="C85" s="10" t="s">
        <v>10</v>
      </c>
      <c r="D85" s="10" t="s">
        <v>182</v>
      </c>
      <c r="E85" s="10" t="str">
        <f>"女"</f>
        <v>女</v>
      </c>
      <c r="F85" s="11" t="str">
        <f t="shared" si="17"/>
        <v>汉族</v>
      </c>
      <c r="G85" s="10" t="s">
        <v>183</v>
      </c>
      <c r="H85" s="2"/>
    </row>
    <row r="86" s="3" customFormat="1" ht="23" customHeight="1" spans="1:8">
      <c r="A86" s="10" t="str">
        <f>"112"</f>
        <v>112</v>
      </c>
      <c r="B86" s="10" t="s">
        <v>181</v>
      </c>
      <c r="C86" s="10" t="s">
        <v>10</v>
      </c>
      <c r="D86" s="10" t="s">
        <v>184</v>
      </c>
      <c r="E86" s="10" t="str">
        <f>"女"</f>
        <v>女</v>
      </c>
      <c r="F86" s="11" t="str">
        <f t="shared" si="17"/>
        <v>汉族</v>
      </c>
      <c r="G86" s="10" t="s">
        <v>185</v>
      </c>
      <c r="H86" s="2"/>
    </row>
    <row r="87" s="3" customFormat="1" ht="23" customHeight="1" spans="1:8">
      <c r="A87" s="10" t="str">
        <f>"115"</f>
        <v>115</v>
      </c>
      <c r="B87" s="10" t="s">
        <v>186</v>
      </c>
      <c r="C87" s="10" t="s">
        <v>187</v>
      </c>
      <c r="D87" s="10" t="s">
        <v>188</v>
      </c>
      <c r="E87" s="10" t="str">
        <f>"男"</f>
        <v>男</v>
      </c>
      <c r="F87" s="11" t="str">
        <f t="shared" si="17"/>
        <v>汉族</v>
      </c>
      <c r="G87" s="10" t="s">
        <v>189</v>
      </c>
      <c r="H87" s="2"/>
    </row>
    <row r="88" s="3" customFormat="1" ht="23" customHeight="1" spans="1:8">
      <c r="A88" s="10" t="str">
        <f t="shared" ref="A88:A100" si="18">"117"</f>
        <v>117</v>
      </c>
      <c r="B88" s="10" t="s">
        <v>190</v>
      </c>
      <c r="C88" s="10" t="s">
        <v>187</v>
      </c>
      <c r="D88" s="10" t="s">
        <v>191</v>
      </c>
      <c r="E88" s="10" t="str">
        <f t="shared" ref="E88:E95" si="19">"女"</f>
        <v>女</v>
      </c>
      <c r="F88" s="11" t="str">
        <f t="shared" si="17"/>
        <v>汉族</v>
      </c>
      <c r="G88" s="10" t="s">
        <v>192</v>
      </c>
      <c r="H88" s="2"/>
    </row>
    <row r="89" s="3" customFormat="1" ht="23" customHeight="1" spans="1:8">
      <c r="A89" s="10" t="str">
        <f t="shared" si="18"/>
        <v>117</v>
      </c>
      <c r="B89" s="10" t="s">
        <v>190</v>
      </c>
      <c r="C89" s="10" t="s">
        <v>187</v>
      </c>
      <c r="D89" s="10" t="s">
        <v>193</v>
      </c>
      <c r="E89" s="10" t="str">
        <f t="shared" si="19"/>
        <v>女</v>
      </c>
      <c r="F89" s="11" t="str">
        <f t="shared" si="17"/>
        <v>汉族</v>
      </c>
      <c r="G89" s="10" t="s">
        <v>194</v>
      </c>
      <c r="H89" s="2"/>
    </row>
    <row r="90" s="3" customFormat="1" ht="23" customHeight="1" spans="1:8">
      <c r="A90" s="10" t="str">
        <f t="shared" si="18"/>
        <v>117</v>
      </c>
      <c r="B90" s="10" t="s">
        <v>190</v>
      </c>
      <c r="C90" s="10" t="s">
        <v>187</v>
      </c>
      <c r="D90" s="10" t="s">
        <v>195</v>
      </c>
      <c r="E90" s="10" t="str">
        <f t="shared" si="19"/>
        <v>女</v>
      </c>
      <c r="F90" s="11" t="str">
        <f>"蒙古族"</f>
        <v>蒙古族</v>
      </c>
      <c r="G90" s="10" t="s">
        <v>196</v>
      </c>
      <c r="H90" s="2"/>
    </row>
    <row r="91" s="3" customFormat="1" ht="23" customHeight="1" spans="1:8">
      <c r="A91" s="10" t="str">
        <f t="shared" si="18"/>
        <v>117</v>
      </c>
      <c r="B91" s="10" t="s">
        <v>190</v>
      </c>
      <c r="C91" s="10" t="s">
        <v>187</v>
      </c>
      <c r="D91" s="10" t="s">
        <v>197</v>
      </c>
      <c r="E91" s="10" t="str">
        <f t="shared" si="19"/>
        <v>女</v>
      </c>
      <c r="F91" s="11" t="str">
        <f>"汉族"</f>
        <v>汉族</v>
      </c>
      <c r="G91" s="10" t="s">
        <v>198</v>
      </c>
      <c r="H91" s="2"/>
    </row>
    <row r="92" s="3" customFormat="1" ht="23" customHeight="1" spans="1:8">
      <c r="A92" s="10" t="str">
        <f t="shared" si="18"/>
        <v>117</v>
      </c>
      <c r="B92" s="10" t="s">
        <v>190</v>
      </c>
      <c r="C92" s="10" t="s">
        <v>187</v>
      </c>
      <c r="D92" s="10" t="s">
        <v>199</v>
      </c>
      <c r="E92" s="10" t="str">
        <f t="shared" si="19"/>
        <v>女</v>
      </c>
      <c r="F92" s="11" t="str">
        <f>"汉族"</f>
        <v>汉族</v>
      </c>
      <c r="G92" s="10" t="s">
        <v>200</v>
      </c>
      <c r="H92" s="2"/>
    </row>
    <row r="93" s="3" customFormat="1" ht="23" customHeight="1" spans="1:8">
      <c r="A93" s="10" t="str">
        <f t="shared" si="18"/>
        <v>117</v>
      </c>
      <c r="B93" s="10" t="s">
        <v>190</v>
      </c>
      <c r="C93" s="10" t="s">
        <v>187</v>
      </c>
      <c r="D93" s="10" t="s">
        <v>201</v>
      </c>
      <c r="E93" s="10" t="str">
        <f t="shared" si="19"/>
        <v>女</v>
      </c>
      <c r="F93" s="11" t="str">
        <f>"蒙古族"</f>
        <v>蒙古族</v>
      </c>
      <c r="G93" s="10" t="s">
        <v>202</v>
      </c>
      <c r="H93" s="2"/>
    </row>
    <row r="94" s="3" customFormat="1" ht="23" customHeight="1" spans="1:8">
      <c r="A94" s="10" t="str">
        <f>"118"</f>
        <v>118</v>
      </c>
      <c r="B94" s="10" t="s">
        <v>203</v>
      </c>
      <c r="C94" s="10" t="s">
        <v>187</v>
      </c>
      <c r="D94" s="10" t="s">
        <v>204</v>
      </c>
      <c r="E94" s="10" t="str">
        <f t="shared" si="19"/>
        <v>女</v>
      </c>
      <c r="F94" s="11" t="str">
        <f t="shared" ref="F94:F108" si="20">"汉族"</f>
        <v>汉族</v>
      </c>
      <c r="G94" s="10" t="s">
        <v>205</v>
      </c>
      <c r="H94" s="2"/>
    </row>
    <row r="95" s="3" customFormat="1" ht="23" customHeight="1" spans="1:8">
      <c r="A95" s="10" t="str">
        <f>"118"</f>
        <v>118</v>
      </c>
      <c r="B95" s="10" t="s">
        <v>203</v>
      </c>
      <c r="C95" s="10" t="s">
        <v>187</v>
      </c>
      <c r="D95" s="10" t="s">
        <v>206</v>
      </c>
      <c r="E95" s="10" t="str">
        <f t="shared" si="19"/>
        <v>女</v>
      </c>
      <c r="F95" s="11" t="str">
        <f t="shared" si="20"/>
        <v>汉族</v>
      </c>
      <c r="G95" s="10" t="s">
        <v>207</v>
      </c>
      <c r="H95" s="2"/>
    </row>
    <row r="96" s="3" customFormat="1" ht="23" customHeight="1" spans="1:8">
      <c r="A96" s="10" t="str">
        <f>"120"</f>
        <v>120</v>
      </c>
      <c r="B96" s="10" t="s">
        <v>208</v>
      </c>
      <c r="C96" s="10" t="s">
        <v>209</v>
      </c>
      <c r="D96" s="10" t="s">
        <v>210</v>
      </c>
      <c r="E96" s="10" t="str">
        <f>"男"</f>
        <v>男</v>
      </c>
      <c r="F96" s="11" t="str">
        <f t="shared" si="20"/>
        <v>汉族</v>
      </c>
      <c r="G96" s="10" t="s">
        <v>211</v>
      </c>
      <c r="H96" s="2"/>
    </row>
    <row r="97" s="3" customFormat="1" ht="23" customHeight="1" spans="1:8">
      <c r="A97" s="10" t="str">
        <f>"120"</f>
        <v>120</v>
      </c>
      <c r="B97" s="10" t="s">
        <v>208</v>
      </c>
      <c r="C97" s="10" t="s">
        <v>209</v>
      </c>
      <c r="D97" s="10" t="s">
        <v>212</v>
      </c>
      <c r="E97" s="10" t="str">
        <f>"女"</f>
        <v>女</v>
      </c>
      <c r="F97" s="11" t="str">
        <f t="shared" si="20"/>
        <v>汉族</v>
      </c>
      <c r="G97" s="10" t="s">
        <v>213</v>
      </c>
      <c r="H97" s="2"/>
    </row>
    <row r="98" s="3" customFormat="1" ht="23" customHeight="1" spans="1:8">
      <c r="A98" s="10">
        <v>120</v>
      </c>
      <c r="B98" s="10" t="s">
        <v>208</v>
      </c>
      <c r="C98" s="10" t="s">
        <v>209</v>
      </c>
      <c r="D98" s="10" t="s">
        <v>214</v>
      </c>
      <c r="E98" s="10" t="str">
        <f>"女"</f>
        <v>女</v>
      </c>
      <c r="F98" s="11" t="str">
        <f t="shared" si="20"/>
        <v>汉族</v>
      </c>
      <c r="G98" s="10" t="s">
        <v>215</v>
      </c>
      <c r="H98" s="2"/>
    </row>
    <row r="99" s="3" customFormat="1" ht="23" customHeight="1" spans="1:8">
      <c r="A99" s="10" t="str">
        <f>"120"</f>
        <v>120</v>
      </c>
      <c r="B99" s="10" t="s">
        <v>208</v>
      </c>
      <c r="C99" s="10" t="s">
        <v>209</v>
      </c>
      <c r="D99" s="10" t="s">
        <v>216</v>
      </c>
      <c r="E99" s="10" t="str">
        <f>"男"</f>
        <v>男</v>
      </c>
      <c r="F99" s="11" t="str">
        <f t="shared" si="20"/>
        <v>汉族</v>
      </c>
      <c r="G99" s="10" t="s">
        <v>217</v>
      </c>
      <c r="H99" s="2"/>
    </row>
    <row r="100" s="3" customFormat="1" ht="23" customHeight="1" spans="1:8">
      <c r="A100" s="10" t="str">
        <f>"120"</f>
        <v>120</v>
      </c>
      <c r="B100" s="10" t="s">
        <v>208</v>
      </c>
      <c r="C100" s="10" t="s">
        <v>209</v>
      </c>
      <c r="D100" s="10" t="s">
        <v>218</v>
      </c>
      <c r="E100" s="10" t="str">
        <f>"男"</f>
        <v>男</v>
      </c>
      <c r="F100" s="11" t="str">
        <f t="shared" si="20"/>
        <v>汉族</v>
      </c>
      <c r="G100" s="10" t="s">
        <v>219</v>
      </c>
      <c r="H100" s="2"/>
    </row>
    <row r="101" s="3" customFormat="1" ht="23" customHeight="1" spans="1:8">
      <c r="A101" s="10" t="str">
        <f>"126"</f>
        <v>126</v>
      </c>
      <c r="B101" s="10" t="s">
        <v>220</v>
      </c>
      <c r="C101" s="10" t="s">
        <v>209</v>
      </c>
      <c r="D101" s="10" t="s">
        <v>221</v>
      </c>
      <c r="E101" s="10" t="str">
        <f>"女"</f>
        <v>女</v>
      </c>
      <c r="F101" s="11" t="str">
        <f t="shared" si="20"/>
        <v>汉族</v>
      </c>
      <c r="G101" s="10" t="s">
        <v>222</v>
      </c>
      <c r="H101" s="2"/>
    </row>
    <row r="102" s="3" customFormat="1" ht="23" customHeight="1" spans="1:8">
      <c r="A102" s="10" t="str">
        <f>"126"</f>
        <v>126</v>
      </c>
      <c r="B102" s="10" t="s">
        <v>220</v>
      </c>
      <c r="C102" s="10" t="s">
        <v>209</v>
      </c>
      <c r="D102" s="10" t="s">
        <v>223</v>
      </c>
      <c r="E102" s="10" t="str">
        <f>"女"</f>
        <v>女</v>
      </c>
      <c r="F102" s="11" t="str">
        <f t="shared" si="20"/>
        <v>汉族</v>
      </c>
      <c r="G102" s="10" t="s">
        <v>224</v>
      </c>
      <c r="H102" s="2"/>
    </row>
    <row r="103" s="3" customFormat="1" ht="23" customHeight="1" spans="1:8">
      <c r="A103" s="10" t="str">
        <f>"126"</f>
        <v>126</v>
      </c>
      <c r="B103" s="10" t="s">
        <v>220</v>
      </c>
      <c r="C103" s="10" t="s">
        <v>209</v>
      </c>
      <c r="D103" s="10" t="s">
        <v>225</v>
      </c>
      <c r="E103" s="10" t="str">
        <f>"女"</f>
        <v>女</v>
      </c>
      <c r="F103" s="11" t="str">
        <f t="shared" si="20"/>
        <v>汉族</v>
      </c>
      <c r="G103" s="10" t="s">
        <v>226</v>
      </c>
      <c r="H103" s="2"/>
    </row>
    <row r="104" s="3" customFormat="1" ht="23" customHeight="1" spans="1:8">
      <c r="A104" s="10" t="str">
        <f>"126"</f>
        <v>126</v>
      </c>
      <c r="B104" s="10" t="s">
        <v>220</v>
      </c>
      <c r="C104" s="10" t="s">
        <v>209</v>
      </c>
      <c r="D104" s="10" t="s">
        <v>227</v>
      </c>
      <c r="E104" s="10" t="str">
        <f>"男"</f>
        <v>男</v>
      </c>
      <c r="F104" s="11" t="str">
        <f t="shared" si="20"/>
        <v>汉族</v>
      </c>
      <c r="G104" s="10" t="s">
        <v>228</v>
      </c>
      <c r="H104" s="2"/>
    </row>
    <row r="105" s="3" customFormat="1" ht="23" customHeight="1" spans="1:8">
      <c r="A105" s="10" t="str">
        <f>"126"</f>
        <v>126</v>
      </c>
      <c r="B105" s="10" t="s">
        <v>220</v>
      </c>
      <c r="C105" s="10" t="s">
        <v>209</v>
      </c>
      <c r="D105" s="10" t="s">
        <v>229</v>
      </c>
      <c r="E105" s="10" t="str">
        <f>"男"</f>
        <v>男</v>
      </c>
      <c r="F105" s="11" t="str">
        <f t="shared" si="20"/>
        <v>汉族</v>
      </c>
      <c r="G105" s="10" t="s">
        <v>230</v>
      </c>
      <c r="H105" s="2"/>
    </row>
    <row r="106" s="3" customFormat="1" ht="23" customHeight="1" spans="1:8">
      <c r="A106" s="10" t="str">
        <f>"128"</f>
        <v>128</v>
      </c>
      <c r="B106" s="10" t="s">
        <v>231</v>
      </c>
      <c r="C106" s="10" t="s">
        <v>209</v>
      </c>
      <c r="D106" s="10" t="s">
        <v>232</v>
      </c>
      <c r="E106" s="10" t="str">
        <f>"女"</f>
        <v>女</v>
      </c>
      <c r="F106" s="11" t="str">
        <f t="shared" si="20"/>
        <v>汉族</v>
      </c>
      <c r="G106" s="10" t="s">
        <v>233</v>
      </c>
      <c r="H106" s="2"/>
    </row>
    <row r="107" s="3" customFormat="1" ht="23" customHeight="1" spans="1:8">
      <c r="A107" s="10" t="str">
        <f>"601"</f>
        <v>601</v>
      </c>
      <c r="B107" s="10" t="s">
        <v>234</v>
      </c>
      <c r="C107" s="10" t="s">
        <v>10</v>
      </c>
      <c r="D107" s="10" t="s">
        <v>235</v>
      </c>
      <c r="E107" s="10" t="str">
        <f>"男"</f>
        <v>男</v>
      </c>
      <c r="F107" s="11" t="str">
        <f t="shared" si="20"/>
        <v>汉族</v>
      </c>
      <c r="G107" s="10" t="s">
        <v>236</v>
      </c>
      <c r="H107" s="2"/>
    </row>
    <row r="108" s="3" customFormat="1" ht="23" customHeight="1" spans="1:8">
      <c r="A108" s="10" t="str">
        <f>"601"</f>
        <v>601</v>
      </c>
      <c r="B108" s="10" t="s">
        <v>234</v>
      </c>
      <c r="C108" s="10" t="s">
        <v>10</v>
      </c>
      <c r="D108" s="10" t="s">
        <v>237</v>
      </c>
      <c r="E108" s="10" t="str">
        <f>"男"</f>
        <v>男</v>
      </c>
      <c r="F108" s="11" t="str">
        <f>"蒙古族"</f>
        <v>蒙古族</v>
      </c>
      <c r="G108" s="10" t="s">
        <v>238</v>
      </c>
      <c r="H108" s="2"/>
    </row>
    <row r="109" s="3" customFormat="1" ht="23" customHeight="1" spans="1:8">
      <c r="A109" s="10" t="str">
        <f>"601"</f>
        <v>601</v>
      </c>
      <c r="B109" s="10" t="s">
        <v>234</v>
      </c>
      <c r="C109" s="10" t="s">
        <v>10</v>
      </c>
      <c r="D109" s="10" t="s">
        <v>239</v>
      </c>
      <c r="E109" s="10" t="str">
        <f>"女"</f>
        <v>女</v>
      </c>
      <c r="F109" s="11" t="str">
        <f>"蒙古族"</f>
        <v>蒙古族</v>
      </c>
      <c r="G109" s="10" t="s">
        <v>240</v>
      </c>
      <c r="H109" s="2"/>
    </row>
    <row r="110" s="3" customFormat="1" ht="23" customHeight="1" spans="1:8">
      <c r="A110" s="10" t="str">
        <f>"601"</f>
        <v>601</v>
      </c>
      <c r="B110" s="10" t="s">
        <v>234</v>
      </c>
      <c r="C110" s="10" t="s">
        <v>10</v>
      </c>
      <c r="D110" s="10" t="s">
        <v>241</v>
      </c>
      <c r="E110" s="10" t="str">
        <f>"女"</f>
        <v>女</v>
      </c>
      <c r="F110" s="11" t="str">
        <f>"汉族"</f>
        <v>汉族</v>
      </c>
      <c r="G110" s="10" t="s">
        <v>242</v>
      </c>
      <c r="H110" s="2"/>
    </row>
    <row r="111" s="3" customFormat="1" ht="23" customHeight="1" spans="1:8">
      <c r="A111" s="10" t="str">
        <f>"603"</f>
        <v>603</v>
      </c>
      <c r="B111" s="10" t="s">
        <v>243</v>
      </c>
      <c r="C111" s="10" t="s">
        <v>10</v>
      </c>
      <c r="D111" s="10" t="s">
        <v>244</v>
      </c>
      <c r="E111" s="10" t="str">
        <f>"女"</f>
        <v>女</v>
      </c>
      <c r="F111" s="11" t="str">
        <f>"汉族"</f>
        <v>汉族</v>
      </c>
      <c r="G111" s="10" t="s">
        <v>245</v>
      </c>
      <c r="H111" s="2"/>
    </row>
    <row r="112" s="3" customFormat="1" ht="23" customHeight="1" spans="1:8">
      <c r="A112" s="10" t="str">
        <f>"603"</f>
        <v>603</v>
      </c>
      <c r="B112" s="10" t="s">
        <v>243</v>
      </c>
      <c r="C112" s="10" t="s">
        <v>10</v>
      </c>
      <c r="D112" s="10" t="s">
        <v>107</v>
      </c>
      <c r="E112" s="10" t="str">
        <f>"女"</f>
        <v>女</v>
      </c>
      <c r="F112" s="11" t="str">
        <f>"汉族"</f>
        <v>汉族</v>
      </c>
      <c r="G112" s="10" t="s">
        <v>246</v>
      </c>
      <c r="H112" s="2"/>
    </row>
    <row r="113" s="3" customFormat="1" ht="23" customHeight="1" spans="1:8">
      <c r="A113" s="10" t="str">
        <f>"604"</f>
        <v>604</v>
      </c>
      <c r="B113" s="10" t="s">
        <v>247</v>
      </c>
      <c r="C113" s="10" t="s">
        <v>187</v>
      </c>
      <c r="D113" s="10" t="s">
        <v>248</v>
      </c>
      <c r="E113" s="10" t="str">
        <f>"男"</f>
        <v>男</v>
      </c>
      <c r="F113" s="11" t="str">
        <f>"蒙古族"</f>
        <v>蒙古族</v>
      </c>
      <c r="G113" s="10" t="s">
        <v>249</v>
      </c>
      <c r="H113" s="2"/>
    </row>
    <row r="114" s="3" customFormat="1" ht="23" customHeight="1" spans="1:8">
      <c r="A114" s="10" t="str">
        <f t="shared" ref="A114:A119" si="21">"605"</f>
        <v>605</v>
      </c>
      <c r="B114" s="10" t="s">
        <v>250</v>
      </c>
      <c r="C114" s="10" t="s">
        <v>187</v>
      </c>
      <c r="D114" s="10" t="s">
        <v>251</v>
      </c>
      <c r="E114" s="10" t="str">
        <f t="shared" ref="E114:E121" si="22">"女"</f>
        <v>女</v>
      </c>
      <c r="F114" s="11" t="str">
        <f t="shared" ref="F114:F125" si="23">"汉族"</f>
        <v>汉族</v>
      </c>
      <c r="G114" s="10" t="s">
        <v>252</v>
      </c>
      <c r="H114" s="2"/>
    </row>
    <row r="115" s="3" customFormat="1" ht="23" customHeight="1" spans="1:8">
      <c r="A115" s="10" t="str">
        <f t="shared" si="21"/>
        <v>605</v>
      </c>
      <c r="B115" s="10" t="s">
        <v>250</v>
      </c>
      <c r="C115" s="10" t="s">
        <v>187</v>
      </c>
      <c r="D115" s="10" t="s">
        <v>253</v>
      </c>
      <c r="E115" s="10" t="str">
        <f t="shared" si="22"/>
        <v>女</v>
      </c>
      <c r="F115" s="11" t="str">
        <f t="shared" si="23"/>
        <v>汉族</v>
      </c>
      <c r="G115" s="10" t="s">
        <v>254</v>
      </c>
      <c r="H115" s="2"/>
    </row>
    <row r="116" s="3" customFormat="1" ht="23" customHeight="1" spans="1:8">
      <c r="A116" s="10" t="str">
        <f t="shared" si="21"/>
        <v>605</v>
      </c>
      <c r="B116" s="10" t="s">
        <v>250</v>
      </c>
      <c r="C116" s="10" t="s">
        <v>187</v>
      </c>
      <c r="D116" s="10" t="s">
        <v>255</v>
      </c>
      <c r="E116" s="10" t="str">
        <f t="shared" si="22"/>
        <v>女</v>
      </c>
      <c r="F116" s="11" t="str">
        <f t="shared" si="23"/>
        <v>汉族</v>
      </c>
      <c r="G116" s="10" t="s">
        <v>256</v>
      </c>
      <c r="H116" s="2"/>
    </row>
    <row r="117" s="3" customFormat="1" ht="23" customHeight="1" spans="1:8">
      <c r="A117" s="10" t="str">
        <f t="shared" si="21"/>
        <v>605</v>
      </c>
      <c r="B117" s="10" t="s">
        <v>250</v>
      </c>
      <c r="C117" s="10" t="s">
        <v>187</v>
      </c>
      <c r="D117" s="10" t="s">
        <v>257</v>
      </c>
      <c r="E117" s="10" t="str">
        <f t="shared" si="22"/>
        <v>女</v>
      </c>
      <c r="F117" s="11" t="str">
        <f t="shared" si="23"/>
        <v>汉族</v>
      </c>
      <c r="G117" s="10" t="s">
        <v>258</v>
      </c>
      <c r="H117" s="2"/>
    </row>
    <row r="118" s="3" customFormat="1" ht="23" customHeight="1" spans="1:8">
      <c r="A118" s="10" t="str">
        <f t="shared" si="21"/>
        <v>605</v>
      </c>
      <c r="B118" s="10" t="s">
        <v>250</v>
      </c>
      <c r="C118" s="10" t="s">
        <v>187</v>
      </c>
      <c r="D118" s="10" t="s">
        <v>259</v>
      </c>
      <c r="E118" s="10" t="str">
        <f t="shared" si="22"/>
        <v>女</v>
      </c>
      <c r="F118" s="11" t="str">
        <f t="shared" si="23"/>
        <v>汉族</v>
      </c>
      <c r="G118" s="10" t="s">
        <v>260</v>
      </c>
      <c r="H118" s="2"/>
    </row>
    <row r="119" s="3" customFormat="1" ht="23" customHeight="1" spans="1:8">
      <c r="A119" s="10" t="str">
        <f t="shared" si="21"/>
        <v>605</v>
      </c>
      <c r="B119" s="10" t="s">
        <v>250</v>
      </c>
      <c r="C119" s="10" t="s">
        <v>187</v>
      </c>
      <c r="D119" s="10" t="s">
        <v>261</v>
      </c>
      <c r="E119" s="10" t="str">
        <f t="shared" si="22"/>
        <v>女</v>
      </c>
      <c r="F119" s="11" t="str">
        <f t="shared" si="23"/>
        <v>汉族</v>
      </c>
      <c r="G119" s="10" t="s">
        <v>262</v>
      </c>
      <c r="H119" s="2"/>
    </row>
    <row r="120" s="3" customFormat="1" ht="23" customHeight="1" spans="1:8">
      <c r="A120" s="10" t="str">
        <f>"606"</f>
        <v>606</v>
      </c>
      <c r="B120" s="10" t="s">
        <v>263</v>
      </c>
      <c r="C120" s="10" t="s">
        <v>187</v>
      </c>
      <c r="D120" s="10" t="s">
        <v>264</v>
      </c>
      <c r="E120" s="10" t="str">
        <f t="shared" si="22"/>
        <v>女</v>
      </c>
      <c r="F120" s="11" t="str">
        <f t="shared" si="23"/>
        <v>汉族</v>
      </c>
      <c r="G120" s="10" t="s">
        <v>265</v>
      </c>
      <c r="H120" s="2"/>
    </row>
    <row r="121" s="3" customFormat="1" ht="23" customHeight="1" spans="1:8">
      <c r="A121" s="10" t="str">
        <f>"607"</f>
        <v>607</v>
      </c>
      <c r="B121" s="10" t="s">
        <v>266</v>
      </c>
      <c r="C121" s="10" t="s">
        <v>187</v>
      </c>
      <c r="D121" s="10" t="s">
        <v>267</v>
      </c>
      <c r="E121" s="10" t="str">
        <f t="shared" si="22"/>
        <v>女</v>
      </c>
      <c r="F121" s="11" t="str">
        <f t="shared" si="23"/>
        <v>汉族</v>
      </c>
      <c r="G121" s="10" t="s">
        <v>268</v>
      </c>
      <c r="H121" s="2"/>
    </row>
    <row r="122" s="3" customFormat="1" ht="23" customHeight="1" spans="1:8">
      <c r="A122" s="10" t="str">
        <f t="shared" ref="A122:A124" si="24">"609"</f>
        <v>609</v>
      </c>
      <c r="B122" s="10" t="s">
        <v>269</v>
      </c>
      <c r="C122" s="10" t="s">
        <v>209</v>
      </c>
      <c r="D122" s="10" t="s">
        <v>270</v>
      </c>
      <c r="E122" s="10" t="str">
        <f>"男"</f>
        <v>男</v>
      </c>
      <c r="F122" s="11" t="str">
        <f t="shared" si="23"/>
        <v>汉族</v>
      </c>
      <c r="G122" s="10" t="s">
        <v>271</v>
      </c>
      <c r="H122" s="2"/>
    </row>
    <row r="123" s="3" customFormat="1" ht="23" customHeight="1" spans="1:8">
      <c r="A123" s="10" t="str">
        <f t="shared" si="24"/>
        <v>609</v>
      </c>
      <c r="B123" s="10" t="s">
        <v>269</v>
      </c>
      <c r="C123" s="10" t="s">
        <v>209</v>
      </c>
      <c r="D123" s="10" t="s">
        <v>272</v>
      </c>
      <c r="E123" s="10" t="str">
        <f>"男"</f>
        <v>男</v>
      </c>
      <c r="F123" s="11" t="str">
        <f t="shared" si="23"/>
        <v>汉族</v>
      </c>
      <c r="G123" s="10" t="s">
        <v>273</v>
      </c>
      <c r="H123" s="2"/>
    </row>
    <row r="124" s="3" customFormat="1" ht="23" customHeight="1" spans="1:8">
      <c r="A124" s="10" t="str">
        <f t="shared" si="24"/>
        <v>609</v>
      </c>
      <c r="B124" s="10" t="s">
        <v>269</v>
      </c>
      <c r="C124" s="10" t="s">
        <v>209</v>
      </c>
      <c r="D124" s="10" t="s">
        <v>274</v>
      </c>
      <c r="E124" s="10" t="str">
        <f>"女"</f>
        <v>女</v>
      </c>
      <c r="F124" s="11" t="str">
        <f>"蒙古族"</f>
        <v>蒙古族</v>
      </c>
      <c r="G124" s="10" t="s">
        <v>275</v>
      </c>
      <c r="H124" s="2"/>
    </row>
    <row r="125" s="3" customFormat="1" ht="23" customHeight="1" spans="1:8">
      <c r="A125" s="12">
        <v>610</v>
      </c>
      <c r="B125" s="10" t="s">
        <v>276</v>
      </c>
      <c r="C125" s="10" t="s">
        <v>209</v>
      </c>
      <c r="D125" s="10" t="s">
        <v>277</v>
      </c>
      <c r="E125" s="10" t="str">
        <f>"女"</f>
        <v>女</v>
      </c>
      <c r="F125" s="11" t="str">
        <f>"汉族"</f>
        <v>汉族</v>
      </c>
      <c r="G125" s="10" t="s">
        <v>278</v>
      </c>
      <c r="H125" s="2"/>
    </row>
    <row r="126" s="3" customFormat="1" ht="23" customHeight="1" spans="1:8">
      <c r="A126" s="12">
        <v>610</v>
      </c>
      <c r="B126" s="10" t="s">
        <v>276</v>
      </c>
      <c r="C126" s="10" t="s">
        <v>209</v>
      </c>
      <c r="D126" s="10" t="s">
        <v>279</v>
      </c>
      <c r="E126" s="10" t="str">
        <f>"女"</f>
        <v>女</v>
      </c>
      <c r="F126" s="11" t="str">
        <f>"蒙古族"</f>
        <v>蒙古族</v>
      </c>
      <c r="G126" s="10" t="s">
        <v>280</v>
      </c>
      <c r="H126" s="2"/>
    </row>
  </sheetData>
  <autoFilter ref="A3:G126">
    <extLst/>
  </autoFilter>
  <mergeCells count="2">
    <mergeCell ref="A1:B1"/>
    <mergeCell ref="A2:G2"/>
  </mergeCells>
  <pageMargins left="0.357638888888889" right="0.357638888888889" top="0.60625" bottom="0.60625" header="0.5" footer="0.5"/>
  <pageSetup paperSize="9" scale="97"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李瑞</cp:lastModifiedBy>
  <dcterms:created xsi:type="dcterms:W3CDTF">2022-12-27T11:39:00Z</dcterms:created>
  <dcterms:modified xsi:type="dcterms:W3CDTF">2023-01-04T06:03:41Z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FA4688048F5B4C1588D95E990890262A</vt:lpwstr>
  </property>
  <property fmtid="{D5CDD505-2E9C-101B-9397-08002B2CF9AE}" pid="3" name="KSOProductBuildVer">
    <vt:lpwstr>2052-11.1.0.12980</vt:lpwstr>
  </property>
</Properties>
</file>