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衔接资金变更项目" sheetId="1" r:id="rId1"/>
    <sheet name="动态调整项目" sheetId="2" r:id="rId2"/>
  </sheets>
  <definedNames>
    <definedName name="_xlnm._FilterDatabase" localSheetId="0" hidden="1">衔接资金变更项目!$A$1:$N$10</definedName>
    <definedName name="_xlnm.Print_Titles" localSheetId="0">衔接资金变更项目!$2:$4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<sst xmlns="http://schemas.openxmlformats.org/spreadsheetml/2006/main" count="178" uniqueCount="92">
  <si>
    <t>附件</t>
  </si>
  <si>
    <r>
      <rPr>
        <sz val="28"/>
        <rFont val="方正小标宋简体"/>
        <charset val="134"/>
      </rPr>
      <t xml:space="preserve">伊金霍洛旗2024年衔接资金项目项目变更汇总表                            
                                                                                                                                                        </t>
    </r>
    <r>
      <rPr>
        <sz val="11"/>
        <rFont val="方正小标宋简体"/>
        <charset val="134"/>
      </rPr>
      <t xml:space="preserve"> 单位：万元.人                                                           </t>
    </r>
    <r>
      <rPr>
        <sz val="28"/>
        <rFont val="方正小标宋简体"/>
        <charset val="134"/>
      </rPr>
      <t xml:space="preserve">                                                                                                                                                                                                                                                                                                                                                                                        </t>
    </r>
  </si>
  <si>
    <t>序号</t>
  </si>
  <si>
    <t>镇</t>
  </si>
  <si>
    <t>项目地址</t>
  </si>
  <si>
    <t>项目名称</t>
  </si>
  <si>
    <t>变更前建设规模及内容</t>
  </si>
  <si>
    <t>变更后建设规模及内容</t>
  </si>
  <si>
    <t>责任单位</t>
  </si>
  <si>
    <t>资金规模</t>
  </si>
  <si>
    <t>受益对象</t>
  </si>
  <si>
    <t>绩效目标</t>
  </si>
  <si>
    <t>利益联结机制</t>
  </si>
  <si>
    <t>联农带农机制
（群众参与）</t>
  </si>
  <si>
    <t>备注</t>
  </si>
  <si>
    <t>总投资</t>
  </si>
  <si>
    <t>衔接资金</t>
  </si>
  <si>
    <t>札萨克镇</t>
  </si>
  <si>
    <t>壕赖柴达木村</t>
  </si>
  <si>
    <t>壕赖柴达木村食用菌出菇棚建设项目</t>
  </si>
  <si>
    <t xml:space="preserve">变更前；总投资452万元，其中放置菌棒钢架每棚20个每个1000元，共需100万元；新建双拱大棚50座每棚需要6万元，共计300万元；水井及配套设施需要4眼，每眼3万元，共需12万元；冷库建设一座80平方米，需20万元；香菇烘干设备一套，需20万元。 </t>
  </si>
  <si>
    <t>项目总投资351万元，26座大棚放置菌棒钢架每棚30个，每个500元，共需39万元；建设大棚26座，每座10万元，需260万元；水井及配套设施需要4眼，每眼3万元，共需12万元；建设冷库一座80平方米，需20万元；购置香菇烘干设备一套，需20万元。其中申请上级财政资金建设内容：建设大棚26座，每座10万元，需260万元；建设冷库一座80平方米，需20万元；购置香菇烘干设备一套，需20万元。</t>
  </si>
  <si>
    <t>札萨克镇人民政府</t>
  </si>
  <si>
    <t>全体村民（脱贫人口10户19人）</t>
  </si>
  <si>
    <t>本项目建成后，每棚计划上架7000个菌棒，每棒投入生产成本4.5元，人工、水电成本1.2元，合计每座大棚成本投入39900元，根据目前市场价格，每斤香菇5元计算，每棒产1.5斤，收入7.5元，一座大棚销售收入合计52500元。综合计算，每棚纯收入为12600元。</t>
  </si>
  <si>
    <t>我村将努力实现培育一个产业、致富一批群众、带动一方经济的目标。当基地投入生
产后将会用净利润的5%投入到对脱贫户、监测户、生活困难户、大病户、低保户、临时救助等利益联结中去。</t>
  </si>
  <si>
    <t>项目的建设能够辐射带动上下游产业，运输业、种植业等项目区聚集，并提高生产力，增加劳动岗位，为村内及周边提供就业岗位，增加农户营业收入，项目能够辐射带动周边农户50户。</t>
  </si>
  <si>
    <t>阿木图庙村</t>
  </si>
  <si>
    <t>札萨克镇阿木图庙村基础设施配套项目</t>
  </si>
  <si>
    <t>变更前；新打机井4眼并排套相关设施，约需18万元，铺设灌溉主管道8KM约需25万元，增加1台200KW变压器、动力线路约12万元，作业道路3500M约需49万元。</t>
  </si>
  <si>
    <t xml:space="preserve">
整合土地1000亩，新打机井4眼并配套，约需18万元，铺设灌溉主管道一批，约需80万元，增加1台200KV变压器、动力线路约需12万元，作业道路3500M约需49万元，围栏6500M约需48万元，共计约需207万元。其中申请上级财政资金建设内容：铺设灌溉主管道一批，约需80万元。</t>
  </si>
  <si>
    <t xml:space="preserve">村集体及附近农牧民（脱贫人口3户5人） </t>
  </si>
  <si>
    <t>改善村集体经济经营状况，为农牧民提供就业岗位，并提高阿木图庙每名农牧民收入3000元左右，增加村集体经营性收入20万元左右，三年内回本。同时，在耕种土地过程中，同等条件下优先雇佣本村劳动力，为农牧民提供就业岗位。</t>
  </si>
  <si>
    <t>（一）按照项目年纯收益的3%计算，每年向嘎查村集体分红；（二）项目建成后可提供50个以上就业岗位，进一步拓宽农牧民收入渠道。</t>
  </si>
  <si>
    <t>伊金霍洛镇</t>
  </si>
  <si>
    <t>伊金霍洛镇巴音昌呼格草原</t>
  </si>
  <si>
    <t>伊金霍洛镇草原露营营地太空舱建设项目</t>
  </si>
  <si>
    <t xml:space="preserve">变更前；项目总投资300万元，计划新建太空舱5座，每座60万元，计划在巴音昌呼格草原放置,为巴音昌呼格草原景区提供优良的旅游环境和舒适的体验，从而带动伊金霍洛镇旅游业态蓬勃发展。固定资产归属布拉格嘎查。 </t>
  </si>
  <si>
    <t>变更后；项目总投资300万元，计划新建太空舱5座，每座60万元，计划在巴音昌呼格草原放置5座，为草原旅游区提供优良的旅游环境和舒适的体验，从而带动伊金霍洛镇旅游业态蓬勃发展。固定资产归属沙日塔拉村。</t>
  </si>
  <si>
    <t>伊金霍洛镇人民政府</t>
  </si>
  <si>
    <t>全村农牧民</t>
  </si>
  <si>
    <t>项目建成后，由镇国企伊金霍洛旗天骄呼和满德禄资产控股有限责任公司进行运营，村集体投资所形成的固定资产归村集体所有，如按照上级扶持资金300万元计算，至少可带动沙日塔拉村提高村集体收入18万元左右，同时带动伊金霍洛镇旅游业发展。</t>
  </si>
  <si>
    <t>村集体的收益金将全部用于帮扶村内或周边嘎查村脱贫户、监测户、低收入人群和不断壮大村集体经济。</t>
  </si>
  <si>
    <t>项目建成后，将吸引大批游客前来旅游观光，游客数量进一步增多，可打造农副产品销售平台，能够有效带动农牧民农副产品的销售，帮助增收致富。</t>
  </si>
  <si>
    <t>苏布尔嘎镇</t>
  </si>
  <si>
    <t>苏布尔嘎嘎查</t>
  </si>
  <si>
    <t>苏布尔嘎嘎查马术培训基地及非遗研学基地住宿和露营小镇项目</t>
  </si>
  <si>
    <t>变更前；项目总占地面积12亩，总投资850万元。新建非遗研学基地配套用房2000平米一处，主体需300万元。装修装饰及购置相应的家具家电等需300万元，硬化停车场1800平米需50万元，并配套相应的水电暖消防管网等设施需要200万元。</t>
  </si>
  <si>
    <t>变更后；苏布尔嘎嘎查新建马术培训基地及非遗研学基地住宿和露营小镇项目计划投资350万元，其中申请2024年各类财政资金300万元，其中250万元主要用于1360平米的马术培训基地及非遗研学基地配套用房的主体建设；50万元购置太空舱及木屋四间，主要用于露营小镇建设。村集体自筹50万元主要用于马术培训基地及非遗研学基地配套用房的装修装饰。</t>
  </si>
  <si>
    <t>苏布尔嘎镇人民政府</t>
  </si>
  <si>
    <t xml:space="preserve">全村农牧民 </t>
  </si>
  <si>
    <t>该项目建成后，通过马术培训基地和苏布尔嘎嘎查非遗研学基地租赁，并由苏布尔嘎嘎查村集体经济管理，预计年经营性收入达到120万元，纯收入达到120万元。</t>
  </si>
  <si>
    <t>经营收益将经党员大会及村民代表大会公开讨论通过后进行分配。项目产生收益的60%用于发展壮大村集体经济；20%用于村内基础设施建设，改善人居环境，提高脱贫户生活质量等；20%用于脱屏户和边缘户教育、医疗、社保等救助，以及有偿扶持脱贫户发展产业、生产和生活应急性支出</t>
  </si>
  <si>
    <t>1.带动周边农牧家乐发展           2.可提供保洁、餐饮等就业岗位，增加农牧民薪资收入：              3.帮助非遗嘎查建设户代销特色产品</t>
  </si>
  <si>
    <t>阿斯日音希里村</t>
  </si>
  <si>
    <t>阿斯日音希里村生物环保颗粒加工厂附属工程项目</t>
  </si>
  <si>
    <t>变更前；2024年申请乡村振兴资金142万元主要用于：购买多功能叉车2辆，需18万元；移动综合削片机一套，需55万元；高栏两用运输车2辆，需69万元；共需142万元</t>
  </si>
  <si>
    <t xml:space="preserve"> 变更后；该项目为续建项目，计划于2024年3月底前开工建设，2024年10月底前完成项目整体建设，2024年12月底前组织项目验收，2025年3月底前开始运行，2024年申请乡村振兴资金142万元主要用于:购买多功能叉车1辆，需7万元。75挖机及配套液压臂抓木机1套，需27万元；移动综合削片机一套需57万元；高挂半挂运输车1辆需51万元；共需142万元</t>
  </si>
  <si>
    <t>项目全部建成运营后，对全村8万亩及周边嘎查村沙柳实施平茬深加工后进行销售，计划生产生物环保颗粒20000吨，实现经济效益1600多万，村集体经济实现利润200万元，平茬沙柳提高脱贫户沙柳的收购价格，优先安排脱贫户就就近就业，预计每年每户可增收15000元。</t>
  </si>
  <si>
    <t>该项目利润的10%用于从重大疾病户、特需救助户的弱势群体的子女教育基本医疗等困难因素的帮扶；该项目利润的10%扶持丧失劳动力的残疾人或患有重病的贫困人员发展产业和生产、生活应急支出。该项目利润的80%用于发展乡村集体经济，改善乡村交通、文化等人居环境，提高乡村居民的生活质量。</t>
  </si>
  <si>
    <t>该项目建成后可带动全村农牧民收益，解决沙柳无人平茬问题，既保护了生态，也实现村民的增收，促进了村集体经济的发展。优先使用脱贫户给予报酬，项目产生效益后，带动脱贫户3户7人，每户卖沙柳收入预计5000元，打工收入预计10000元到15000元，实现产业带动农牧民稳定增收。</t>
  </si>
  <si>
    <t>合计</t>
  </si>
  <si>
    <r>
      <t xml:space="preserve">伊金霍洛旗2024年项目库动态调整汇总表                            
                                                                                                                                                        </t>
    </r>
    <r>
      <rPr>
        <sz val="11"/>
        <rFont val="方正小标宋简体"/>
        <charset val="134"/>
      </rPr>
      <t xml:space="preserve"> 单位：万元.人                                                           </t>
    </r>
    <r>
      <rPr>
        <sz val="28"/>
        <rFont val="方正小标宋简体"/>
        <charset val="134"/>
      </rPr>
      <t xml:space="preserve">                                                                                                                                                                                                                                                                                                                                                                                        </t>
    </r>
  </si>
  <si>
    <t>项目类别</t>
  </si>
  <si>
    <t>建设     性质</t>
  </si>
  <si>
    <t>实施期限</t>
  </si>
  <si>
    <t>建设主体</t>
  </si>
  <si>
    <t>建设规模及内容</t>
  </si>
  <si>
    <t>受益对象（脱贫人口）</t>
  </si>
  <si>
    <t>树壕村</t>
  </si>
  <si>
    <t>树壕村民利混凝土制品项目</t>
  </si>
  <si>
    <t>加工业</t>
  </si>
  <si>
    <t>续建</t>
  </si>
  <si>
    <t>2024年.6-2024.12</t>
  </si>
  <si>
    <t>1.新建混凝土制品实验室1200平米，预计需350万元。
2.新建钢结构储料棚5600平米，预计需370万元。其中申请上级财政资金建设内容：用于建设混凝土制品实验室</t>
  </si>
  <si>
    <t>全体村民（脱贫人口7户12人）</t>
  </si>
  <si>
    <t>项目建成后，年收益可达800万元，经济效益十分明显；可解决10-20人的就业问题，带动当地和周边地区的经济发展，为我镇其它兴办的产业探索新的模式。项目同时可以推动和加快本村农业产业结构调整的步伐，促进村集体经济增收，壮大村集体经济的实力，有效带动全村困难户、孤寡老人增收，改善农牧民生活质量。</t>
  </si>
  <si>
    <t>1.项目纯收入50％用于发展壮大集体经济；
2.项目纯收入30％用于帮扶救助全村困难、孤寡老人等，带动其增收致富，防止返贫；
3.项目纯收入20％用于全村公共事业发展；
4.项目建成后，能够提供5-10个就业岗位，帮助农牧民多渠道增收，从而为剩余劳动力提供就业机会。</t>
  </si>
  <si>
    <t>项目建成后，能够提供10-20个就业岗位（包含困难户及脱贫户），帮助农牧民多渠道增收，从而为剩余劳动力提供就业机会。</t>
  </si>
  <si>
    <t>苏布尔嘎镇小乌兰敖包村</t>
  </si>
  <si>
    <t>小乌兰敖包村沙棘等道地药材育苗育种及种养循环项目</t>
  </si>
  <si>
    <t>种养殖类</t>
  </si>
  <si>
    <t>新建</t>
  </si>
  <si>
    <t>2024.5-2024.12</t>
  </si>
  <si>
    <t>小乌兰敖包村</t>
  </si>
  <si>
    <t>该项目预计投入资金420万元。申请2024年衔接资金160万元，主要用于项目区地上水电管网等基础设施建设，其中安装两台200KW变压器需12万元，架设4.6公里动力线需33.5万元，打深机井8眼并配备附属设施需32万元，铺设地埋管道7810米，需82.5万元，以上共计160万元。自筹资金110万元，主要用于土地流转及平整；企业投资150万元，主要用于沙棘、黄芪、甘草的种植、购买优质苗木、优质苗木选育和牛、羊、蛋鸡的养殖。</t>
  </si>
  <si>
    <t>村集体经济、12户监测对象和全村村民</t>
  </si>
  <si>
    <t>社会效益：项目建设有利于进一步提高地区绿色发展及特色养殖比例，优化地区绿养殖结构，稳定市场需求，满足了人们对中药特色种植及药物开发的基本需要；增加就业机会，增加脱贫户及农牧民收入，大规模发展田园种养殖也有利于进一步带动村集体经济发展壮大；
经济效益 项目建成后，预计种沙棘1000亩，按照亩产500公斤，三年后年产值可达1000万元；黄芪600亩，按亩产400-500公斤干品及目前价格价格计算，亩产值可达8000-10000元。</t>
  </si>
  <si>
    <t>（1）项目收益的60%用于发展壮大村集体经济。（2）项目收益的30%用于村内基础设施建设，改善人居环境，提高村民生活质量。（3）项目收益的10%用于监测对象的教育、医疗、社保等救助，以及扶持其发展产业、生产和生活应急性支出。</t>
  </si>
  <si>
    <t>项目建成后一是根据村民意愿和自身掌握技能优先雇佣我村脱贫户及村民务工，可解决3—5人的就业问题，增加本村农牧民的工资性收入；二是可向本村及周边村民购买种植所需品；三是如果本村及周边村种养殖户缺少技术支持及销售渠道，该项目将提供技术支持服务。</t>
  </si>
  <si>
    <t>其他</t>
  </si>
  <si>
    <t>2024.8-2024.12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</si>
</sst>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4"/>
      <color rgb="FF000000"/>
      <name val="黑体"/>
      <charset val="134"/>
    </font>
    <font>
      <sz val="11"/>
      <color rgb="FF000000"/>
      <name val="方正小标宋简体"/>
      <charset val="134"/>
    </font>
    <font>
      <sz val="11"/>
      <color theme="1"/>
      <name val="黑体"/>
      <charset val="134"/>
    </font>
    <font>
      <sz val="28"/>
      <name val="方正小标宋简体"/>
      <charset val="134"/>
    </font>
    <font>
      <sz val="14"/>
      <name val="黑体"/>
      <charset val="134"/>
    </font>
    <font>
      <sz val="11"/>
      <color rgb="FF000000"/>
      <name val="宋体"/>
      <charset val="134"/>
    </font>
    <font>
      <sz val="11"/>
      <color rgb="FF000000"/>
      <name val="黑体"/>
      <charset val="134"/>
    </font>
    <font>
      <sz val="14"/>
      <name val="宋体"/>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方正小标宋简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protection locked="0"/>
    </xf>
  </cellStyleXfs>
  <cellXfs count="5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protection locked="0"/>
    </xf>
    <xf numFmtId="49" fontId="5" fillId="0" borderId="1" xfId="49"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indent="2"/>
    </xf>
    <xf numFmtId="0" fontId="6" fillId="0" borderId="1" xfId="0" applyFont="1" applyFill="1" applyBorder="1" applyAlignment="1">
      <alignment horizontal="left" vertical="center" wrapText="1"/>
    </xf>
    <xf numFmtId="0" fontId="7" fillId="0" borderId="0" xfId="0" applyFont="1" applyFill="1" applyAlignment="1">
      <alignment horizontal="center" vertical="center"/>
    </xf>
    <xf numFmtId="0" fontId="8" fillId="0" borderId="0" xfId="0" applyFont="1" applyFill="1">
      <alignment vertical="center"/>
    </xf>
    <xf numFmtId="0" fontId="9"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6" fillId="0" borderId="0" xfId="0" applyFont="1" applyFill="1" applyBorder="1">
      <alignment vertical="center"/>
    </xf>
    <xf numFmtId="0" fontId="6" fillId="0" borderId="0" xfId="0" applyFont="1" applyFill="1">
      <alignment vertical="center"/>
    </xf>
    <xf numFmtId="0" fontId="1" fillId="0" borderId="0" xfId="0" applyFont="1" applyFill="1" applyAlignment="1">
      <alignment horizontal="left" vertical="center"/>
    </xf>
    <xf numFmtId="0" fontId="4" fillId="0" borderId="0" xfId="0" applyFont="1" applyFill="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49" applyFont="1" applyFill="1" applyBorder="1" applyAlignment="1">
      <alignment horizontal="center" vertical="center" wrapText="1"/>
      <protection locked="0"/>
    </xf>
    <xf numFmtId="0" fontId="5" fillId="0" borderId="2" xfId="49" applyFont="1" applyFill="1" applyBorder="1" applyAlignment="1">
      <alignment horizontal="center" vertical="center" wrapText="1"/>
      <protection locked="0"/>
    </xf>
    <xf numFmtId="0" fontId="5" fillId="0" borderId="1" xfId="49" applyNumberFormat="1" applyFont="1" applyFill="1" applyBorder="1" applyAlignment="1">
      <alignment horizontal="center" vertical="center" wrapText="1"/>
      <protection locked="0"/>
    </xf>
    <xf numFmtId="0" fontId="5" fillId="0" borderId="3" xfId="49" applyFont="1" applyFill="1" applyBorder="1" applyAlignment="1">
      <alignment horizontal="center" vertical="center" wrapText="1"/>
      <protection locked="0"/>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Border="1">
      <alignment vertical="center"/>
    </xf>
    <xf numFmtId="0" fontId="2" fillId="0" borderId="0" xfId="0" applyFont="1" applyFill="1" applyBorder="1" applyAlignment="1">
      <alignment horizontal="center" vertical="center"/>
    </xf>
    <xf numFmtId="49" fontId="5" fillId="0" borderId="1" xfId="49" applyNumberFormat="1" applyFont="1" applyFill="1" applyBorder="1" applyAlignment="1">
      <alignment horizontal="center" vertical="center" wrapText="1"/>
      <protection locked="0"/>
    </xf>
    <xf numFmtId="0" fontId="7" fillId="0" borderId="0" xfId="0" applyFont="1" applyFill="1" applyBorder="1" applyAlignment="1">
      <alignment horizontal="center" vertical="center"/>
    </xf>
    <xf numFmtId="0" fontId="8" fillId="0" borderId="0" xfId="0" applyFont="1" applyFill="1" applyBorder="1">
      <alignment vertical="center"/>
    </xf>
    <xf numFmtId="0" fontId="9" fillId="0" borderId="0" xfId="0" applyFont="1" applyFill="1" applyBorder="1">
      <alignment vertical="center"/>
    </xf>
    <xf numFmtId="0" fontId="6"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zoomScale="80" zoomScaleNormal="80" workbookViewId="0">
      <pane ySplit="4" topLeftCell="A5" activePane="bottomLeft" state="frozen"/>
      <selection/>
      <selection pane="bottomLeft" activeCell="E6" sqref="E6"/>
    </sheetView>
  </sheetViews>
  <sheetFormatPr defaultColWidth="9" defaultRowHeight="13.5"/>
  <cols>
    <col min="1" max="1" width="4.33333333333333" style="27" customWidth="1"/>
    <col min="2" max="2" width="3.74166666666667" style="28" customWidth="1"/>
    <col min="3" max="3" width="5.30833333333333" style="28" customWidth="1"/>
    <col min="4" max="4" width="9.21666666666667" style="28" customWidth="1"/>
    <col min="5" max="6" width="47.3416666666667" style="29" customWidth="1"/>
    <col min="7" max="7" width="9" style="28" customWidth="1"/>
    <col min="8" max="9" width="8.85833333333333" style="28" customWidth="1"/>
    <col min="10" max="10" width="10.3083333333333" style="28" customWidth="1"/>
    <col min="11" max="11" width="27.5" style="29" customWidth="1"/>
    <col min="12" max="12" width="26.7583333333333" style="29" customWidth="1"/>
    <col min="13" max="13" width="32.35" style="29" customWidth="1"/>
    <col min="14" max="14" width="13.75" style="30" customWidth="1"/>
    <col min="15" max="15" width="9" style="31"/>
    <col min="16" max="16358" width="9" style="32"/>
    <col min="16362" max="16384" width="9" style="32"/>
  </cols>
  <sheetData>
    <row r="1" s="1" customFormat="1" ht="18.75" spans="1:15">
      <c r="A1" s="33" t="s">
        <v>0</v>
      </c>
      <c r="B1" s="6"/>
      <c r="C1" s="6"/>
      <c r="D1" s="6"/>
      <c r="E1" s="7"/>
      <c r="F1" s="7"/>
      <c r="G1" s="6"/>
      <c r="H1" s="6"/>
      <c r="I1" s="6"/>
      <c r="J1" s="6"/>
      <c r="K1" s="7"/>
      <c r="L1" s="7"/>
      <c r="M1" s="7"/>
      <c r="N1" s="43"/>
      <c r="O1" s="44"/>
    </row>
    <row r="2" s="2" customFormat="1" ht="79.95" customHeight="1" spans="1:15">
      <c r="A2" s="8" t="s">
        <v>1</v>
      </c>
      <c r="B2" s="8"/>
      <c r="C2" s="8"/>
      <c r="D2" s="8"/>
      <c r="E2" s="34"/>
      <c r="F2" s="34"/>
      <c r="G2" s="8"/>
      <c r="H2" s="8"/>
      <c r="I2" s="8"/>
      <c r="J2" s="8"/>
      <c r="K2" s="34"/>
      <c r="L2" s="34"/>
      <c r="M2" s="34"/>
      <c r="N2" s="8"/>
      <c r="O2" s="45"/>
    </row>
    <row r="3" s="24" customFormat="1" ht="31.05" customHeight="1" spans="1:15">
      <c r="A3" s="35" t="s">
        <v>2</v>
      </c>
      <c r="B3" s="35" t="s">
        <v>3</v>
      </c>
      <c r="C3" s="36" t="s">
        <v>4</v>
      </c>
      <c r="D3" s="36" t="s">
        <v>5</v>
      </c>
      <c r="E3" s="37" t="s">
        <v>6</v>
      </c>
      <c r="F3" s="36" t="s">
        <v>7</v>
      </c>
      <c r="G3" s="38" t="s">
        <v>8</v>
      </c>
      <c r="H3" s="36" t="s">
        <v>9</v>
      </c>
      <c r="I3" s="36"/>
      <c r="J3" s="36" t="s">
        <v>10</v>
      </c>
      <c r="K3" s="36" t="s">
        <v>11</v>
      </c>
      <c r="L3" s="46" t="s">
        <v>12</v>
      </c>
      <c r="M3" s="46" t="s">
        <v>13</v>
      </c>
      <c r="N3" s="46" t="s">
        <v>14</v>
      </c>
      <c r="O3" s="47"/>
    </row>
    <row r="4" s="24" customFormat="1" ht="64" customHeight="1" spans="1:15">
      <c r="A4" s="35"/>
      <c r="B4" s="35"/>
      <c r="C4" s="36"/>
      <c r="D4" s="36"/>
      <c r="E4" s="39"/>
      <c r="F4" s="36"/>
      <c r="G4" s="38"/>
      <c r="H4" s="40" t="s">
        <v>15</v>
      </c>
      <c r="I4" s="40" t="s">
        <v>16</v>
      </c>
      <c r="J4" s="36"/>
      <c r="K4" s="36"/>
      <c r="L4" s="46"/>
      <c r="M4" s="46"/>
      <c r="N4" s="46"/>
      <c r="O4" s="47"/>
    </row>
    <row r="5" s="25" customFormat="1" ht="195" customHeight="1" spans="1:15">
      <c r="A5" s="41">
        <v>1</v>
      </c>
      <c r="B5" s="14" t="s">
        <v>17</v>
      </c>
      <c r="C5" s="14" t="s">
        <v>18</v>
      </c>
      <c r="D5" s="14" t="s">
        <v>19</v>
      </c>
      <c r="E5" s="42" t="s">
        <v>20</v>
      </c>
      <c r="F5" s="14" t="s">
        <v>21</v>
      </c>
      <c r="G5" s="15" t="s">
        <v>22</v>
      </c>
      <c r="H5" s="15">
        <v>351</v>
      </c>
      <c r="I5" s="15">
        <v>300</v>
      </c>
      <c r="J5" s="14" t="s">
        <v>23</v>
      </c>
      <c r="K5" s="14" t="s">
        <v>24</v>
      </c>
      <c r="L5" s="14" t="s">
        <v>25</v>
      </c>
      <c r="M5" s="14" t="s">
        <v>26</v>
      </c>
      <c r="N5" s="14"/>
      <c r="O5" s="48"/>
    </row>
    <row r="6" s="26" customFormat="1" ht="173" customHeight="1" spans="1:15">
      <c r="A6" s="41">
        <v>2</v>
      </c>
      <c r="B6" s="14" t="s">
        <v>17</v>
      </c>
      <c r="C6" s="14" t="s">
        <v>27</v>
      </c>
      <c r="D6" s="14" t="s">
        <v>28</v>
      </c>
      <c r="E6" s="22" t="s">
        <v>29</v>
      </c>
      <c r="F6" s="14" t="s">
        <v>30</v>
      </c>
      <c r="G6" s="15" t="s">
        <v>22</v>
      </c>
      <c r="H6" s="15">
        <v>207</v>
      </c>
      <c r="I6" s="15">
        <v>80</v>
      </c>
      <c r="J6" s="14" t="s">
        <v>31</v>
      </c>
      <c r="K6" s="14" t="s">
        <v>32</v>
      </c>
      <c r="L6" s="22" t="s">
        <v>33</v>
      </c>
      <c r="M6" s="22" t="s">
        <v>32</v>
      </c>
      <c r="N6" s="14"/>
      <c r="O6" s="49"/>
    </row>
    <row r="7" s="26" customFormat="1" ht="228" customHeight="1" spans="1:15">
      <c r="A7" s="14">
        <v>3</v>
      </c>
      <c r="B7" s="14" t="s">
        <v>34</v>
      </c>
      <c r="C7" s="14" t="s">
        <v>35</v>
      </c>
      <c r="D7" s="14" t="s">
        <v>36</v>
      </c>
      <c r="E7" s="14" t="s">
        <v>37</v>
      </c>
      <c r="F7" s="14" t="s">
        <v>38</v>
      </c>
      <c r="G7" s="14" t="s">
        <v>39</v>
      </c>
      <c r="H7" s="14">
        <v>300</v>
      </c>
      <c r="I7" s="15">
        <v>300</v>
      </c>
      <c r="J7" s="14" t="s">
        <v>40</v>
      </c>
      <c r="K7" s="14" t="s">
        <v>41</v>
      </c>
      <c r="L7" s="14" t="s">
        <v>42</v>
      </c>
      <c r="M7" s="14" t="s">
        <v>43</v>
      </c>
      <c r="N7" s="14"/>
      <c r="O7" s="49"/>
    </row>
    <row r="8" customFormat="1" ht="199" customHeight="1" spans="1:15">
      <c r="A8" s="17">
        <v>4</v>
      </c>
      <c r="B8" s="17" t="s">
        <v>44</v>
      </c>
      <c r="C8" s="17" t="s">
        <v>45</v>
      </c>
      <c r="D8" s="17" t="s">
        <v>46</v>
      </c>
      <c r="E8" s="17" t="s">
        <v>47</v>
      </c>
      <c r="F8" s="17" t="s">
        <v>48</v>
      </c>
      <c r="G8" s="17" t="s">
        <v>49</v>
      </c>
      <c r="H8" s="17">
        <v>350</v>
      </c>
      <c r="I8" s="17">
        <v>300</v>
      </c>
      <c r="J8" s="17" t="s">
        <v>50</v>
      </c>
      <c r="K8" s="23" t="s">
        <v>51</v>
      </c>
      <c r="L8" s="23" t="s">
        <v>52</v>
      </c>
      <c r="M8" s="23" t="s">
        <v>53</v>
      </c>
      <c r="N8" s="50"/>
      <c r="O8" s="31"/>
    </row>
    <row r="9" customFormat="1" ht="156" customHeight="1" spans="1:15">
      <c r="A9" s="17">
        <v>5</v>
      </c>
      <c r="B9" s="17" t="s">
        <v>44</v>
      </c>
      <c r="C9" s="17" t="s">
        <v>54</v>
      </c>
      <c r="D9" s="17" t="s">
        <v>55</v>
      </c>
      <c r="E9" s="17" t="s">
        <v>56</v>
      </c>
      <c r="F9" s="17" t="s">
        <v>57</v>
      </c>
      <c r="G9" s="17" t="s">
        <v>49</v>
      </c>
      <c r="H9" s="17">
        <v>383</v>
      </c>
      <c r="I9" s="17">
        <v>142</v>
      </c>
      <c r="J9" s="17" t="s">
        <v>40</v>
      </c>
      <c r="K9" s="23" t="s">
        <v>58</v>
      </c>
      <c r="L9" s="23" t="s">
        <v>59</v>
      </c>
      <c r="M9" s="23" t="s">
        <v>60</v>
      </c>
      <c r="N9" s="50"/>
      <c r="O9" s="31"/>
    </row>
    <row r="10" ht="54" customHeight="1" spans="1:14">
      <c r="A10" s="17" t="s">
        <v>61</v>
      </c>
      <c r="B10" s="17"/>
      <c r="C10" s="17"/>
      <c r="D10" s="17"/>
      <c r="E10" s="17"/>
      <c r="F10" s="17"/>
      <c r="G10" s="17"/>
      <c r="H10" s="17">
        <f>SUM(H5:H9)</f>
        <v>1591</v>
      </c>
      <c r="I10" s="17">
        <f>SUM(I5:I9)</f>
        <v>1122</v>
      </c>
      <c r="J10" s="17"/>
      <c r="K10" s="23"/>
      <c r="L10" s="23"/>
      <c r="M10" s="23"/>
      <c r="N10" s="50"/>
    </row>
  </sheetData>
  <mergeCells count="16">
    <mergeCell ref="A1:B1"/>
    <mergeCell ref="A2:N2"/>
    <mergeCell ref="H3:I3"/>
    <mergeCell ref="A10:G10"/>
    <mergeCell ref="A3:A4"/>
    <mergeCell ref="B3:B4"/>
    <mergeCell ref="C3:C4"/>
    <mergeCell ref="D3:D4"/>
    <mergeCell ref="E3:E4"/>
    <mergeCell ref="F3:F4"/>
    <mergeCell ref="G3:G4"/>
    <mergeCell ref="J3:J4"/>
    <mergeCell ref="K3:K4"/>
    <mergeCell ref="L3:L4"/>
    <mergeCell ref="M3:M4"/>
    <mergeCell ref="N3:N4"/>
  </mergeCells>
  <printOptions horizontalCentered="1"/>
  <pageMargins left="0.393055555555556" right="0.0784722222222222" top="0.236111111111111" bottom="0.196527777777778" header="0.118055555555556" footer="0.0784722222222222"/>
  <pageSetup paperSize="8"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zoomScale="85" zoomScaleNormal="85" workbookViewId="0">
      <selection activeCell="G5" sqref="G5"/>
    </sheetView>
  </sheetViews>
  <sheetFormatPr defaultColWidth="9" defaultRowHeight="13.5"/>
  <cols>
    <col min="1" max="1" width="5.29166666666667" style="4" customWidth="1"/>
    <col min="2" max="2" width="6.75833333333333" style="4" customWidth="1"/>
    <col min="3" max="3" width="10.725" style="4" customWidth="1"/>
    <col min="4" max="4" width="18.9666666666667" customWidth="1"/>
    <col min="5" max="5" width="9.55" customWidth="1"/>
    <col min="7" max="7" width="10.1416666666667" customWidth="1"/>
    <col min="8" max="8" width="8.08333333333333" customWidth="1"/>
    <col min="9" max="9" width="36.3166666666667" customWidth="1"/>
    <col min="10" max="10" width="9.7" customWidth="1"/>
    <col min="11" max="12" width="8.23333333333333" customWidth="1"/>
    <col min="13" max="13" width="9.84166666666667" customWidth="1"/>
    <col min="14" max="14" width="35.7333333333333" customWidth="1"/>
    <col min="15" max="15" width="27.35" customWidth="1"/>
    <col min="16" max="16" width="23.9666666666667" customWidth="1"/>
  </cols>
  <sheetData>
    <row r="1" s="1" customFormat="1" ht="18.75" spans="1:12">
      <c r="A1" s="5" t="s">
        <v>0</v>
      </c>
      <c r="B1" s="6"/>
      <c r="C1" s="6"/>
      <c r="D1" s="6"/>
      <c r="E1" s="7"/>
      <c r="F1" s="6"/>
      <c r="G1" s="6"/>
      <c r="H1" s="6"/>
      <c r="I1" s="6"/>
      <c r="J1" s="7"/>
      <c r="K1" s="7"/>
      <c r="L1" s="7"/>
    </row>
    <row r="2" s="2" customFormat="1" ht="44" customHeight="1" spans="1:16">
      <c r="A2" s="8" t="s">
        <v>62</v>
      </c>
      <c r="B2" s="8"/>
      <c r="C2" s="8"/>
      <c r="D2" s="8"/>
      <c r="E2" s="8"/>
      <c r="F2" s="8"/>
      <c r="G2" s="8"/>
      <c r="H2" s="8"/>
      <c r="I2" s="8"/>
      <c r="J2" s="8"/>
      <c r="K2" s="8"/>
      <c r="L2" s="8"/>
      <c r="M2" s="8"/>
      <c r="N2" s="8"/>
      <c r="O2" s="8"/>
      <c r="P2" s="8"/>
    </row>
    <row r="3" s="3" customFormat="1" ht="31.05" customHeight="1" spans="1:16">
      <c r="A3" s="9" t="s">
        <v>2</v>
      </c>
      <c r="B3" s="9" t="s">
        <v>3</v>
      </c>
      <c r="C3" s="10" t="s">
        <v>4</v>
      </c>
      <c r="D3" s="10" t="s">
        <v>5</v>
      </c>
      <c r="E3" s="10" t="s">
        <v>63</v>
      </c>
      <c r="F3" s="10" t="s">
        <v>64</v>
      </c>
      <c r="G3" s="10" t="s">
        <v>65</v>
      </c>
      <c r="H3" s="10" t="s">
        <v>66</v>
      </c>
      <c r="I3" s="10" t="s">
        <v>67</v>
      </c>
      <c r="J3" s="18" t="s">
        <v>8</v>
      </c>
      <c r="K3" s="10" t="s">
        <v>9</v>
      </c>
      <c r="L3" s="10"/>
      <c r="M3" s="10" t="s">
        <v>68</v>
      </c>
      <c r="N3" s="10" t="s">
        <v>11</v>
      </c>
      <c r="O3" s="19" t="s">
        <v>12</v>
      </c>
      <c r="P3" s="19" t="s">
        <v>13</v>
      </c>
    </row>
    <row r="4" s="3" customFormat="1" ht="64" customHeight="1" spans="1:16">
      <c r="A4" s="9"/>
      <c r="B4" s="9"/>
      <c r="C4" s="10"/>
      <c r="D4" s="10"/>
      <c r="E4" s="10"/>
      <c r="F4" s="10"/>
      <c r="G4" s="10"/>
      <c r="H4" s="10"/>
      <c r="I4" s="10"/>
      <c r="J4" s="18"/>
      <c r="K4" s="20" t="s">
        <v>15</v>
      </c>
      <c r="L4" s="20" t="s">
        <v>16</v>
      </c>
      <c r="M4" s="10"/>
      <c r="N4" s="10"/>
      <c r="O4" s="19"/>
      <c r="P4" s="19"/>
    </row>
    <row r="5" ht="148.5" spans="1:16">
      <c r="A5" s="11">
        <v>1</v>
      </c>
      <c r="B5" s="12" t="s">
        <v>17</v>
      </c>
      <c r="C5" s="12" t="s">
        <v>69</v>
      </c>
      <c r="D5" s="12" t="s">
        <v>70</v>
      </c>
      <c r="E5" s="12" t="s">
        <v>71</v>
      </c>
      <c r="F5" s="12" t="s">
        <v>72</v>
      </c>
      <c r="G5" s="12" t="s">
        <v>73</v>
      </c>
      <c r="H5" s="12" t="s">
        <v>69</v>
      </c>
      <c r="I5" s="21" t="s">
        <v>74</v>
      </c>
      <c r="J5" s="12" t="s">
        <v>22</v>
      </c>
      <c r="K5" s="12">
        <v>620</v>
      </c>
      <c r="L5" s="12">
        <v>200</v>
      </c>
      <c r="M5" s="12" t="s">
        <v>75</v>
      </c>
      <c r="N5" s="21" t="s">
        <v>76</v>
      </c>
      <c r="O5" s="21" t="s">
        <v>77</v>
      </c>
      <c r="P5" s="21" t="s">
        <v>78</v>
      </c>
    </row>
    <row r="6" ht="162" spans="1:16">
      <c r="A6" s="11">
        <v>2</v>
      </c>
      <c r="B6" s="12" t="s">
        <v>44</v>
      </c>
      <c r="C6" s="12" t="s">
        <v>79</v>
      </c>
      <c r="D6" s="12" t="s">
        <v>80</v>
      </c>
      <c r="E6" s="12" t="s">
        <v>81</v>
      </c>
      <c r="F6" s="12" t="s">
        <v>82</v>
      </c>
      <c r="G6" s="12" t="s">
        <v>83</v>
      </c>
      <c r="H6" s="13" t="s">
        <v>84</v>
      </c>
      <c r="I6" s="12" t="s">
        <v>85</v>
      </c>
      <c r="J6" s="12" t="s">
        <v>49</v>
      </c>
      <c r="K6" s="12">
        <v>420</v>
      </c>
      <c r="L6" s="12">
        <v>160</v>
      </c>
      <c r="M6" s="12" t="s">
        <v>86</v>
      </c>
      <c r="N6" s="12" t="s">
        <v>87</v>
      </c>
      <c r="O6" s="12" t="s">
        <v>88</v>
      </c>
      <c r="P6" s="12" t="s">
        <v>89</v>
      </c>
    </row>
    <row r="7" ht="135" spans="1:16">
      <c r="A7" s="11">
        <v>3</v>
      </c>
      <c r="B7" s="14" t="s">
        <v>17</v>
      </c>
      <c r="C7" s="15" t="s">
        <v>18</v>
      </c>
      <c r="D7" s="14" t="s">
        <v>19</v>
      </c>
      <c r="E7" s="12" t="s">
        <v>71</v>
      </c>
      <c r="F7" s="12" t="s">
        <v>72</v>
      </c>
      <c r="G7" s="12" t="s">
        <v>73</v>
      </c>
      <c r="H7" s="12" t="s">
        <v>69</v>
      </c>
      <c r="I7" s="14" t="s">
        <v>21</v>
      </c>
      <c r="J7" s="15" t="s">
        <v>22</v>
      </c>
      <c r="K7" s="15">
        <v>351</v>
      </c>
      <c r="L7" s="15">
        <v>300</v>
      </c>
      <c r="M7" s="14" t="s">
        <v>23</v>
      </c>
      <c r="N7" s="14" t="s">
        <v>24</v>
      </c>
      <c r="O7" s="14" t="s">
        <v>25</v>
      </c>
      <c r="P7" s="14" t="s">
        <v>26</v>
      </c>
    </row>
    <row r="8" ht="148.5" spans="1:16">
      <c r="A8" s="11">
        <v>4</v>
      </c>
      <c r="B8" s="14" t="s">
        <v>17</v>
      </c>
      <c r="C8" s="15" t="s">
        <v>27</v>
      </c>
      <c r="D8" s="14" t="s">
        <v>28</v>
      </c>
      <c r="E8" s="12" t="s">
        <v>81</v>
      </c>
      <c r="F8" s="12" t="s">
        <v>82</v>
      </c>
      <c r="G8" s="12" t="s">
        <v>83</v>
      </c>
      <c r="H8" s="13" t="s">
        <v>84</v>
      </c>
      <c r="I8" s="14" t="s">
        <v>30</v>
      </c>
      <c r="J8" s="15" t="s">
        <v>22</v>
      </c>
      <c r="K8" s="15">
        <v>207</v>
      </c>
      <c r="L8" s="15">
        <v>80</v>
      </c>
      <c r="M8" s="14" t="s">
        <v>31</v>
      </c>
      <c r="N8" s="14" t="s">
        <v>32</v>
      </c>
      <c r="O8" s="22" t="s">
        <v>33</v>
      </c>
      <c r="P8" s="22" t="s">
        <v>32</v>
      </c>
    </row>
    <row r="9" ht="94.5" spans="1:16">
      <c r="A9" s="11">
        <v>5</v>
      </c>
      <c r="B9" s="14" t="s">
        <v>34</v>
      </c>
      <c r="C9" s="15" t="s">
        <v>35</v>
      </c>
      <c r="D9" s="14" t="s">
        <v>36</v>
      </c>
      <c r="E9" s="16" t="s">
        <v>90</v>
      </c>
      <c r="F9" s="16" t="s">
        <v>82</v>
      </c>
      <c r="G9" s="12" t="s">
        <v>91</v>
      </c>
      <c r="H9" s="13" t="s">
        <v>34</v>
      </c>
      <c r="I9" s="14" t="s">
        <v>38</v>
      </c>
      <c r="J9" s="14" t="s">
        <v>39</v>
      </c>
      <c r="K9" s="14">
        <v>300</v>
      </c>
      <c r="L9" s="15">
        <v>300</v>
      </c>
      <c r="M9" s="14" t="s">
        <v>40</v>
      </c>
      <c r="N9" s="14" t="s">
        <v>41</v>
      </c>
      <c r="O9" s="14" t="s">
        <v>42</v>
      </c>
      <c r="P9" s="14" t="s">
        <v>43</v>
      </c>
    </row>
    <row r="10" ht="135" spans="1:16">
      <c r="A10" s="11">
        <v>6</v>
      </c>
      <c r="B10" s="17" t="s">
        <v>44</v>
      </c>
      <c r="C10" s="17" t="s">
        <v>45</v>
      </c>
      <c r="D10" s="17" t="s">
        <v>46</v>
      </c>
      <c r="E10" s="16" t="s">
        <v>90</v>
      </c>
      <c r="F10" s="16" t="s">
        <v>82</v>
      </c>
      <c r="G10" s="12" t="s">
        <v>83</v>
      </c>
      <c r="H10" s="13" t="s">
        <v>45</v>
      </c>
      <c r="I10" s="17" t="s">
        <v>48</v>
      </c>
      <c r="J10" s="17" t="s">
        <v>49</v>
      </c>
      <c r="K10" s="17">
        <v>350</v>
      </c>
      <c r="L10" s="17">
        <v>300</v>
      </c>
      <c r="M10" s="17" t="s">
        <v>50</v>
      </c>
      <c r="N10" s="23" t="s">
        <v>51</v>
      </c>
      <c r="O10" s="23" t="s">
        <v>52</v>
      </c>
      <c r="P10" s="23" t="s">
        <v>53</v>
      </c>
    </row>
    <row r="11" ht="148.5" spans="1:16">
      <c r="A11" s="11">
        <v>7</v>
      </c>
      <c r="B11" s="17" t="s">
        <v>44</v>
      </c>
      <c r="C11" s="17" t="s">
        <v>54</v>
      </c>
      <c r="D11" s="17" t="s">
        <v>55</v>
      </c>
      <c r="E11" s="16" t="s">
        <v>71</v>
      </c>
      <c r="F11" s="16" t="s">
        <v>72</v>
      </c>
      <c r="G11" s="12" t="s">
        <v>83</v>
      </c>
      <c r="H11" s="13" t="s">
        <v>54</v>
      </c>
      <c r="I11" s="17" t="s">
        <v>57</v>
      </c>
      <c r="J11" s="17" t="s">
        <v>49</v>
      </c>
      <c r="K11" s="17">
        <v>383</v>
      </c>
      <c r="L11" s="17">
        <v>142</v>
      </c>
      <c r="M11" s="17" t="s">
        <v>40</v>
      </c>
      <c r="N11" s="23" t="s">
        <v>58</v>
      </c>
      <c r="O11" s="23" t="s">
        <v>59</v>
      </c>
      <c r="P11" s="23" t="s">
        <v>60</v>
      </c>
    </row>
  </sheetData>
  <mergeCells count="17">
    <mergeCell ref="A1:B1"/>
    <mergeCell ref="A2:P2"/>
    <mergeCell ref="K3:L3"/>
    <mergeCell ref="A3:A4"/>
    <mergeCell ref="B3:B4"/>
    <mergeCell ref="C3:C4"/>
    <mergeCell ref="D3:D4"/>
    <mergeCell ref="E3:E4"/>
    <mergeCell ref="F3:F4"/>
    <mergeCell ref="G3:G4"/>
    <mergeCell ref="H3:H4"/>
    <mergeCell ref="I3:I4"/>
    <mergeCell ref="J3:J4"/>
    <mergeCell ref="M3:M4"/>
    <mergeCell ref="N3:N4"/>
    <mergeCell ref="O3:O4"/>
    <mergeCell ref="P3:P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衔接资金变更项目</vt:lpstr>
      <vt:lpstr>动态调整项目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兔丁丁</cp:lastModifiedBy>
  <dcterms:created xsi:type="dcterms:W3CDTF">2021-05-15T01:58:00Z</dcterms:created>
  <dcterms:modified xsi:type="dcterms:W3CDTF">2024-10-11T07:19:51Z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65A3168F6A894726AFFBBF9F3C795CD8_13</vt:lpwstr>
  </property>
  <property fmtid="{D5CDD505-2E9C-101B-9397-08002B2CF9AE}" pid="3" name="KSOProductBuildVer">
    <vt:lpwstr>2052-12.1.0.18276</vt:lpwstr>
  </property>
</Properties>
</file>