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45" windowHeight="9675"/>
  </bookViews>
  <sheets>
    <sheet name="三稿" sheetId="3" r:id="rId1"/>
  </sheets>
  <definedNames>
    <definedName name="_xlnm._FilterDatabase" localSheetId="0" hidden="1">三稿!$A$5:$W$20</definedName>
    <definedName name="_xlnm.Print_Titles" localSheetId="0">三稿!$2:$5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<sst xmlns="http://schemas.openxmlformats.org/spreadsheetml/2006/main" count="289" uniqueCount="168">
  <si>
    <t>附件</t>
  </si>
  <si>
    <t>伊金霍洛旗2024年纳入年度实施计划项目表</t>
  </si>
  <si>
    <t>序号</t>
  </si>
  <si>
    <t>苏木乡镇</t>
  </si>
  <si>
    <t>项目类型</t>
  </si>
  <si>
    <t>项目子类型</t>
  </si>
  <si>
    <t>项目名称</t>
  </si>
  <si>
    <t>项目地点</t>
  </si>
  <si>
    <t>建设任务</t>
  </si>
  <si>
    <t>资金总规模（万元）</t>
  </si>
  <si>
    <t>资金来源</t>
  </si>
  <si>
    <t>实施单位</t>
  </si>
  <si>
    <t>是否以工代赈方式实施</t>
  </si>
  <si>
    <t>以工代赈劳务发放比例是否达到中央资金额20%以上</t>
  </si>
  <si>
    <t>带动脱贫人口和监测对象人数</t>
  </si>
  <si>
    <t>绩效目标及联农带农机制</t>
  </si>
  <si>
    <t>前期需要办理哪些手续</t>
  </si>
  <si>
    <t>是否完成前期土地、环评、能评等必要手续（简述办理情况进展）</t>
  </si>
  <si>
    <t>预计办理完成时间</t>
  </si>
  <si>
    <t>五大
振兴
类型</t>
  </si>
  <si>
    <t>其中财政衔接资金</t>
  </si>
  <si>
    <t>其他行业单位财政资金</t>
  </si>
  <si>
    <t>帮扶单位资金</t>
  </si>
  <si>
    <t>企业等社会资金</t>
  </si>
  <si>
    <t>中央及自治区资金</t>
  </si>
  <si>
    <t>盟市资金</t>
  </si>
  <si>
    <t>旗级资金</t>
  </si>
  <si>
    <t>阿勒腾席热镇</t>
  </si>
  <si>
    <t>优势特色产业发展</t>
  </si>
  <si>
    <t>种植</t>
  </si>
  <si>
    <t>红海子清新有机休闲农场提升改造项目</t>
  </si>
  <si>
    <t>红海子村二社</t>
  </si>
  <si>
    <t>1、绿化种植：根据农场整体布局，种植绿化草坪3亩，共计3万元。2、地下管道维修：2万元3、进场及内部道路硬化：30万元；4、改造蓄水池：由现在的两个蓄水池合并为一个自流水式蓄水池：15万元；5、值班室、休息室及农机储藏室的改造：10万元；6、农田规划：用砖块及围栏将农田分块管理，铺设砖块及购买栅栏：15万元。7、青少年国防实践基地：绿化场地8亩：10万元，改善基地住宿条件95万元；购买丛林穿越扩展项目材料（钢丝绳、木板、桥、铁环等）1套：30万元；新增扩展项目坦克体验项目购买体验式坦克模型1套；20万元；新增红色教育项目飞夺泸定桥材料（修建水池、浮桥）1套：10万元；新建文化展板用于展示我国军事历史及强大的军事力量：7万元；购买射击场地、五项障碍场地、日常训练场地材料：8万元，购买模拟军事攀岩训练设备1套20万元，更换网围栏800米：25万元。小计225万元。</t>
  </si>
  <si>
    <t>红海子村民委员会</t>
  </si>
  <si>
    <t>否</t>
  </si>
  <si>
    <t>本项目完善后并进入新的运营期后，预计可实现年经营性收入40万元，具备良好的经济效益和盈利能力。本项目能够提供农场管理、土地耕种、打扫卫生、后勤保障等岗位，解决20位村民的就业问题，工资可达到2500元/月；且农场所需要的农用机械、有机肥等全部由本村内村民提供。能够增加收入；青少年国防青少年国防实践基地能够解决本村无业的3-5名退役军人的就业问题；利润的40%用于残疾人、低保户、孤寡老人等困难群体的兜底，60%用于农场正常运营及发展壮大。</t>
  </si>
  <si>
    <t>草地临时用户手续</t>
  </si>
  <si>
    <t>2024.4.30</t>
  </si>
  <si>
    <t>产业振兴</t>
  </si>
  <si>
    <t>阿勒腾席热镇万亩沙棘种植项目</t>
  </si>
  <si>
    <t>掌岗图村二、三社</t>
  </si>
  <si>
    <t>内蒙古自治区鄂尔多斯市伊金霍洛旗阿勒腾席热镇掌岗图村支部沙棘种植基地建设项目的总投资概算为1100万元。1.产业示范基地建设，10000亩，1100万元；树种植沙棘 10000亩，每亩造价包含的内容为：苗费2.5 元/株；整地 60 元/亩；栽80元；一年 2 遍锄草 220 元，需锄3年；施肥、灌溉 100元，需做3年。</t>
  </si>
  <si>
    <t>掌岗图村民委员会</t>
  </si>
  <si>
    <t>沙棘种植示范区的建设可带动周农户以及外来务工人员的就业。沙棘种植过程中需要不间断阶段性的锄草，施肥工作，每年需要剪枝两次，每人每天可剪一亩地的树枝，剪完枝需要枯枝清运，产果期需要打果以及果实加工，以上各阶段需要大量的劳动力，预计1万亩沙棘种植过程可解决3万人的就业问题。</t>
  </si>
  <si>
    <t>乌兰木伦镇</t>
  </si>
  <si>
    <t>产业服务支撑项目</t>
  </si>
  <si>
    <t>乌兰木伦村一、二、三社智慧农业沙棘种植项目</t>
  </si>
  <si>
    <t>乌兰木伦村</t>
  </si>
  <si>
    <t>项目涉及一、二、三社均已搬迁，三个社总面积21200亩，总人口331户861人，拟整合土地6000亩。项目计划在一社山地种植面积4000亩，二社山地种植面积1000亩，三社山地面积种植1000（三个社相邻）共计6000亩。拟投资1800万元建设该项目，前期办理手续拟投资约150万元，初步平整土地约600万元，购买沙棘苗约150万元，配套智能灌溉系统约400万元，购置现代化养护设备约200万元，员工培训40万元，周转经费260万元。</t>
  </si>
  <si>
    <t>乌兰木伦村一、二、三社土地整合6000亩，并配套相应的基础设施，可以为一、二、三社农牧民331户861人带来增收。土地整合种植沙棘年收入约350万元以上，村集体年固定增收70万元以上，一、二、三社331户861人人均年增收可达3200元以上。该项目投入运行后预计可带动全村农牧户331户861人增收，土地整合之后可进行现代机械化种植，生产效率大大提高，有利于防止土地撂荒，增加村集体收入的同时能与农牧户建立长效利益联结机制，同时还能带动周边其他产业的发展，也给我村村民带来稳定就业岗位40人左右。项目与农牧民建立紧密的利益联结，从而达到公司、村集体与农牧户“三增收”。</t>
  </si>
  <si>
    <t>项目立项、土地报批等</t>
  </si>
  <si>
    <t>乌兰木伦镇格丑庙村养殖基地项目</t>
  </si>
  <si>
    <t>格丑庙村</t>
  </si>
  <si>
    <t>投资240万元用于买种牛200头（自筹资金）；35万元用于建设生活区300平米；280万元用于建设牲畜棚4000平米；60万用于建设储草棚1000平米；10万用于安装200千瓦变压器1台；40万元用于平整土地三通一平；15万元用于生活区建设储水池200立方米。</t>
  </si>
  <si>
    <t>推动村集体经济多元化发展，养殖规模可达300-500头牛的，每年村集体增收50-80万元，解决部分当地农民就业问题，带动村民增收致富。项目建成计可带动全村农牧户不断增收，解决20人的就业问题，与农牧户户建立长效利益联结机制，解决农牧户的就业和稳定增收的突出问题；项目将采用“支部+公司+农户”的运营模式，从而实现“三增收”。</t>
  </si>
  <si>
    <t>项目立项、土地报批、养殖场手续等</t>
  </si>
  <si>
    <t>苏勒德霍洛村土地整合（二社）项目</t>
  </si>
  <si>
    <t>苏勒德霍洛村</t>
  </si>
  <si>
    <t>项目计划平整土地1300亩及配套灌溉、电力等基础设施。具体建设内容如下：二社计划投资340.3万元，200万元用于平整土地800亩，90万元建设给水管网，上水主管道3000米，灌溉管道管道3341米及配套设施；3.9万元新建变频控制柜1个，1.7万元购买水泵1台；4.7万元购买地缆线及配件390米。40万元用于建设10000m³蓄水池。八社计划投资179.7万元，101.3万元用于平整土地500亩，51万元建设给水管网，灌溉主管道797米、灌溉主管道5713米及配套设施；21万元用于建设6000m³蓄水池，1.9万元新建变频控制柜1个，1.7万元购买水泵1台，2.8万元购买地揽线及配件290米。</t>
  </si>
  <si>
    <t>苏勒德霍洛村二社土地整合1300亩，并配套相应的基础设施，可以为二、八社农牧民290户470人人均年增收1659元以上。该项目整合后的土地归农牧户所有，投入运行后农牧户使用农田水利设施无需缴纳使用费用，并以土地流转形式可带动全村农牧户747户1855人增收，实现农牧户的长效利益联结，同时与脱贫户和监测户建立利益联结，每年底可确保农牧户实现收入的稳定增长。</t>
  </si>
  <si>
    <t>土地测绘，确认土地性质等。</t>
  </si>
  <si>
    <t>乌兰木伦镇苏勒德霍洛村荣欣醋业改造项目</t>
  </si>
  <si>
    <t>计划投资201万元用于建设灌装机流水线70万元，酸发酵池改造30万元，熏焙池改造30万元，晒醋车间改造16万元，储存窑防水和装饰墙面12万元，车间房顶防水13万元，更新化验设备6万元，高压锅炉12万元，叉车12万元。</t>
  </si>
  <si>
    <t>项目预计年收入可达到30-50万元。经营收益中30%用于扩大再生产，10%用于帮扶救助老弱病残等缺乏劳动能力人口。20%用来发展村级公益事业。项目可增加就业岗位，可解决10人就业问题，推动了脱贫攻坚和乡村振兴的有效衔接，做大做强村集体经济，促进了农牧民增收。</t>
  </si>
  <si>
    <t>项目属于改造，不需要办理相关手续。</t>
  </si>
  <si>
    <t>是</t>
  </si>
  <si>
    <t>伊金霍洛镇</t>
  </si>
  <si>
    <t>加工制造</t>
  </si>
  <si>
    <t>伊金霍洛旗阔源劳务瓶（罐）装饮用水制造项目</t>
  </si>
  <si>
    <t>甘珠日庙村</t>
  </si>
  <si>
    <t xml:space="preserve">  该项目位于伊金霍洛旗伊金霍洛镇甘珠日庙村，拟投资600万元，建设桶装水项目。项目建厂总用地面积7260平方米，项目规划总建筑面积2410平方米，项目主要生产桶装水18.9升（一次性桶装水，15升，10升，5升），根据市场情况，预计年产值1000万元。</t>
  </si>
  <si>
    <t>伊金霍洛旗阔源劳务服务有限公司（甘珠日庙村集体经济）</t>
  </si>
  <si>
    <t xml:space="preserve"> 桶装水项目建成后，预计生产能力为年生产18.9升大桶220万桶，每天约7300桶，15升80万桶，每天约2600桶，10升80万桶，每天约2600桶。项目达产年投资利润率25—30.%，全部投资回收期4-5年，项目具有较强的抗风险能力，切实提高甘珠日庙村全体村民的整体收入水平。</t>
  </si>
  <si>
    <t>土地、环评、水资源论证</t>
  </si>
  <si>
    <t>土地、环评前期手续已完成，水资源论证已完成</t>
  </si>
  <si>
    <t>预计2023年12月底完成</t>
  </si>
  <si>
    <t>中草药种植项目</t>
  </si>
  <si>
    <t>1.基础设施建设，总计使用乡村振兴衔接资金200万元。①流转土地3000亩，共计使用乡村振兴衔接资金30万元；②水电管网设施，打井每200亩-300亩一口井，每口井使用乡村振兴衔接资金10万元，3000亩共计需打10口井，合计100万元。配套管网需使用乡村振兴衔接资金70万元。2.中药材示范基地种植管理建设①人才引进，引进相关专业领域技术人才，需使用乡村振兴衔接资金30万元；②科技研发，需使用乡村振兴衔接资金25万元；③种植管理，需使用乡村振兴衔接资金245万元，包括种子种苗200万元，肥料30万元，农药15万元；</t>
  </si>
  <si>
    <t>伊金霍洛旗天骄呼和满德禄资产控股有限责任公司/郭平</t>
  </si>
  <si>
    <t>项目建成后，可为农牧民增加土地流转收入，通过技术指导、雇佣劳动力等方式带动农牧民多元化增收致富，村集体经济以入股形式参与分红。</t>
  </si>
  <si>
    <t>无需办理手续</t>
  </si>
  <si>
    <t>查干陶日木村节水灌溉滴灌带生产与废旧原料回收项目</t>
  </si>
  <si>
    <t>查干陶日木村四社</t>
  </si>
  <si>
    <t>建设一座生产车间为4000平米的厂房。衔接资金建设内容：迷宫滴灌带生产线2条，贴片式滴灌带生产线2条，主管道生产线2条，微喷带生产线2条，注塑机（模具1套、塑料颗粒造粒机生产线1条)、包装机2台、拌料机2台、空气压缩机1台。315变压器3台。</t>
  </si>
  <si>
    <t>伊金霍洛旗查干桃林商贸有限责任公司（查干陶日木村集体）</t>
  </si>
  <si>
    <t>项目建成后，由内蒙古鼎立笙农业科技有限公司经营，每年创收30万元左右，能为村集体带来直接收益15万元左右，同时公司经营需要的物业管理人员，操作工5-10人，可以通过培训就地吸纳当地村民就业，能创造岗位收入25-50万元左右。通过该项目的实施进一步壮大村集体经济的实力，有效地带动全体村民增收，特别是提高低收入人口的生活质量，提高和改善农牧民生活水平，同时还可以解决一部分本村剩余劳动力的问题。</t>
  </si>
  <si>
    <t>办理当中</t>
  </si>
  <si>
    <t>预计2024年3月低完成</t>
  </si>
  <si>
    <t>札萨克镇</t>
  </si>
  <si>
    <t>加工业</t>
  </si>
  <si>
    <t>札萨克镇札萨克召村2024年油莎豆深加工项目</t>
  </si>
  <si>
    <t>札萨克召村</t>
  </si>
  <si>
    <t>2024年计划种植油莎豆1000亩，需要采购深加工设备如下：前处理设备  13万元  包括：6米滚筒初清筛1台、6米提升机1台、5吨储粮仓1个。1T/D 油莎豆榨油设备  33.11万元。2T/D 油莎豆精炼油设备  31.80万元 2T/D 油莎豆脱蜡设备  16.95万元 罐装生产线  18.8万元  包括：自动罐装（1-10斤容器）、压盖、激光喷码（生产日期）、贴标（商标）、装箱。装载机设备  15万元 现场安装用料、器材、电线电缆  4.50万元。新建生产建设用房（钢结构）160㎡  26.84万元，预计共需资金160万元。</t>
  </si>
  <si>
    <t>油莎豆的块茎和叶都具有较高的利用价值，根据初步测算，每亩油莎豆预计产量500公斤干豆，经过深加工每公斤干豆约可产生效益值20元，预计每亩油莎豆收益约10000元，1000亩油莎豆年收入可达1000万元，纯收入约600万元。
项目建成运营后，在每年要拿出项目纯收入的20%用于村内公益事业发展、集体经济发展流动资金、村集体困难户帮扶等。</t>
  </si>
  <si>
    <t>前期手续已办理完成</t>
  </si>
  <si>
    <t>厂房建设已完成，只需采购加工设备</t>
  </si>
  <si>
    <t>种植业</t>
  </si>
  <si>
    <t>壕赖柴达木村食用菌出菇棚建设项目</t>
  </si>
  <si>
    <t>壕赖柴达木村</t>
  </si>
  <si>
    <t>项目总投资452万元，其中放置菌棒钢架每棚20个每个1000元，共需100万元；大棚建设每棚需要6万元，共计300万元；水井及配套设施需要4眼，每眼3万元，共需12万元；冷库建设一座80平方米，需20万；香菇烘干设备一套，需20万元。</t>
  </si>
  <si>
    <t>本项目建成后，每棚计划上架7000个菌棒，每棒投入生产成本4.5元，人工、水电成本1.2元，合计每座大棚成本投入39900元，根据目前市场价格，每斤香菇5元计算，每棒产1.5斤，收入7.5元，一座大棚销售收入合计52500元。综合计算，每棚纯收入为12600元。
我村将努力实现培育一个产业、致富一批群众、带动一方经济的目标。当基地投入生产后将会用净利润的5%投入到对脱贫户、监测户、生活困难户、大病户、低保户、临时救助等利益联结中去。</t>
  </si>
  <si>
    <t>已和村民流转30余亩土地准备建设大棚</t>
  </si>
  <si>
    <t>乌磴柴达木村土地整合项目</t>
  </si>
  <si>
    <t>乌磴柴达木村</t>
  </si>
  <si>
    <t>2023年全村计划整合土地1200亩，其中一社400亩、二社200亩、三社300亩、四社300亩。1、清理苗木等附着物大约需要资金40万元；2、平整土地大约需要60万元；
3、新打机井4眼并配套，大约需要资金20万元，共计120万元。</t>
  </si>
  <si>
    <t>原有荒废土地通过土地整合后，恢复耕地的农业利用价值，推广大面积机械化种植，使每亩农田生产成本减少200元左右，同时实现耕地经济利用价值，每亩耕地为农民创收约300元左右。
项目建成后将为整合后土地的承包人创造一笔新的收入，土地租金创收预计惠及200人左右，同时带动周边各社农户积极参与农业种植，以此实现共同富裕。</t>
  </si>
  <si>
    <t>缺资金准备2024年初开工建设</t>
  </si>
  <si>
    <t>红庆河镇</t>
  </si>
  <si>
    <t>养殖</t>
  </si>
  <si>
    <t>红庆河镇德州乌驴养殖项目</t>
  </si>
  <si>
    <t>阿道亥村、台格希里村、额日克柴达木村、其根沟村</t>
  </si>
  <si>
    <t>阿道亥村：项目总占地50亩，投资：1066万元，其中：84万元（自筹）棚圈建设4000平方米600万元,防疫隔离舍180平米=20万元,活动场所5000平米150万元,草料棚500平方米60万元,饲料库650平方米52万元,饲料加工房100平方米12万元,青贮池350平方米20万元堆粪场500平方米35万元,消毒室100平方米12万元,防护围栏700米21万元。台格希里村：1.新建标准化驴舍2000平方米、防护围栏700米预计投入200万元；2.储草棚500平方米、饲料棚500平方米、青储窖500平方米、建堆粪场200平方米，预计投入150万元；3.新建加工厂房300平方米预计投入30万元；4.建防疫室200平米预计投入25万元； 5.建附属用房、活动场所等6330平米预计投入105万元；6.购置铡草机、多功能饲料加工、自动饲料饲喂车等配套机械预计投入105万元；7.安装监控设备花费预计投入2万元； 8.土地土地征收金预计投入35万（自筹资金）；9.新购优质种驴（公）5头、优质种驴（母）500头预计投入350万（自筹资金）；共需资金1000万元。额日克柴达木村：该项目总用地32000㎡：1.新建标准化驴舍两处4500㎡171万元。2.硬化工程440㎡，单位造价207元，9.108万元。3.其他附属设施3000㎡，共计217.52万元其中。4.本养殖场预计安装摄像头20颗，电脑1台，硬盘录像机1台，交换机1台。所有设备及材料总价格为7.47万元。5.养殖场设备预计66.02万元（部分设备需现场安装做微调）6.其他设备29.4万元。其根沟村：新建1100㎡驴棚，800㎡驴棚两栋，需花费228万元；防疫室35㎡、消毒室30㎡（土建及装修），需花费6.5万；饲料房100㎡，需花费10万；无害化处理池60㎡，需花费3万元；围墙及围栏647m，需花费23万元；电动大门需花费1万元；保安室30㎡,1000元/㎡，需花费3万元；建设厂区混凝土道路2公里，25万元/公里，需花费50万元；厂区硬化1500㎡，200元/㎡，需花费30万元；购买设施设备21.5万元。本次项目建设共计花费376万元。</t>
  </si>
  <si>
    <t>台格希里村：项目建成后，通过辐射带动，预计可引导130多户农户发展规模化肉驴养殖1000头以上，每头驴按3000元利润计算，1000头可获利润300万元，户均利润可达23000元。额日克柴达木村：项目建成后，预计年收益可达60万元，解决农牧民玉米草销售问题，带动当地和周边种养殖业的发展。项目覆盖全村正常脱贫户8户18人。基地正常运转后，每年要拿出养殖场纯收入的30%用于基础设施建设；纯收入的30%用于公益事业工作；纯收入的30%用于扩大养殖场规模；纯收入的10%用于扶贫济困。三是计划带动本村及周边农户进行乌驴养殖，前期由村集体和企业牵头进行规模标准化养殖，直到效益可观后（利润达到50%以上），与农户签订乌驴养殖协议，免费为其提供乌驴，乌驴养殖技术培训、技术服务、应急防疫技术培训、包销的合作模式来提高农户的经济收入。通过托管或代养模式来带动劳动能力弱或丧失劳动能力低收入家庭户增加收入，预计每年为低收入家庭增收1500元以上，并为低收入农户提供就业岗位2个。其根沟村：该项目建成后，既能为农户提供优质可靠的种驴，又能带动更多农民参与驴产业化生产，实现农民增收，提高群众的养驴积极性，促进经济发展，壮大驴产业化发展，形成现代驴产业化链条，促进地区产业升级，丰富地区产业结构，带动农牧民脱贫致富，实现企业、农牧民、政府的共赢。阿道亥村：一是为贫困户稳定增收夯实基础。年底给贫困户1500元的分红。二是优先收购贫困户的饲草料。通过签订饲草料收购合同，开展订单生产、订单收购，充分体现了以畜定需、以养定种，构建了互惠互利的利益联结机制。同时确保贫困户种植的饲草料有销路，利益有保障，带动贫困农户稳定增收脱贫。三是养殖场优先雇佣贫困户务工，提供3个岗位。</t>
  </si>
  <si>
    <t>阿道亥村：立项、土地审批、环评、水资源论证、水土保持方案等。          台格希里村：立项、土地审批、环评、水资源论证、水土保持方案等。      
额日克柴达木村：立项、土地审批、环评、水资源论证、水土保持方案等。其根沟村：立项、土地审批、环评、水资源论证、水土保持方案等。</t>
  </si>
  <si>
    <t>阿道亥村：否    台格希里村：否 额日克柴达木村：否              其根沟村：否</t>
  </si>
  <si>
    <t>阿道亥村：2024年4月           台格希里村：2024年4月          额日克柴达木村：2024年4月 ；其根沟村：2024年4月</t>
  </si>
  <si>
    <t>红庆河镇其和淖尔村肉牛场扩建项目</t>
  </si>
  <si>
    <t>其和淖尔村</t>
  </si>
  <si>
    <t>扩建牛棚995平米预计50万元，硬化道路900平米预计50万元，棚圈配套设施预计20万元，工人宿舍100平米预计15万元、围墙、安装大门预计15万元</t>
  </si>
  <si>
    <t>绩效目标：我村的村集体经济整体发展水平将进一步加强，其和淖尔村的村集体经济的基础设施水平将大为改善，其和淖尔村的村集体收入和农牧民收入必将大大提高。联农带农机制：一是为贫困户稳定增收夯实基础。年底给贫困户500元的分红。二是优先收购贫困户的饲草料。通过签订饲草料收购合同，开展订单生产、订单收购，充分体现了以畜定需、以养定种，构建了互惠互利的利益联结机制。同时确保贫困户种植的饲草料有销路，利益有保障，带动贫困农户稳定增收脱贫。三是养殖场优先雇佣贫困户务工，提供3个岗位。达到较好的扶贫先扶志的效果，完成从输血向造血转变，能够使贫困户在家门口就能务工。</t>
  </si>
  <si>
    <t>立项、土地审批、环评、水资源论证、水土保持方案、草堪、土堪、土地利用现状图，项目建议书、可行性研究报告、初步设计、节能声明表</t>
  </si>
  <si>
    <t>2024年4月底</t>
  </si>
  <si>
    <t>加工流通项目</t>
  </si>
  <si>
    <t>哈希拉嘎村枣尚饮品特色产业项目</t>
  </si>
  <si>
    <t>哈希拉嘎村</t>
  </si>
  <si>
    <t>该项目预计总投资3000万元，内蒙古枣尚饮品有限公司自筹2755元，伊金霍洛旗哈希拉嘎村商贸有限公司申请资金：245万元。申请资金建设内容如下：一、新建枣尚饮品加工生产用厂房600平米，预计需要资金220万元。    二、新建节能新型的变压器300kw，预计需要资金25万元。</t>
  </si>
  <si>
    <t>绩效目标：在伊金霍洛旗拟投资建设林果产业种植深加工项目，预计投资3000万元人民币，前期一期投资建设1.果汁饮品生产线二条（投资1650万），年产1500万罐（饮品在售目前有沙漠红枣蜂蜜、沙漠红枣玫瑰、和玫瑰蜂蜜）。2.红枣干果加工生产线一条，年产量200吨(120万）。3.玫瑰果酱加工生产线一条年产30吨（230万），年产1500万罐（饮品在售目前有沙漠红枣蜂蜜、沙漠红枣玫瑰、和玫瑰蜂蜜）。预计年产值6000万。4.以上项目全部落地后筹建伊旗农林果产业示范教育、选育种苗、休闲采摘、生态种植、参观旅游基地等（1000万），规划种植示范面积2000亩。推广原材料种植合作，带动当地荒漠化土地的利用价值（公司对当地种植的实行三包政策：包技术指导、包成活、包回收果实）的同时，对当地防沙治沙固沙和保护水土流失、发展林碳产业起到积极性作用。更有利于打造一村一品和特色乡村振兴示范作用，有效提高经济收入，提高当地农牧民的再就业率。联农带农机制：哈希拉嘎村承诺项目实施完成后，为了提升村民幸福指数，通过项目的示范、引导和辐射作用，引发全旗林果业生产方式的调整和变革，走出一条节本增效、农牧业增产、农牧民增收的现代高效益林果种植及深加工新路子。本项目实施后，将实现年产值3500万元，年营收达2650万元，利润总额达850万元，投资利润率达24.3%。可以提高广大农牧户发展林果产业的积极性，增加农牧户的生产效益，同时引导农牧民由粗放式的种植向规模化、科学化转变。除此之外，林果种植及深加工还将直接带动当地就业，可间接为近百名农村剩余劳动力创造不用离家、不耽误其它农活的基本就业</t>
  </si>
  <si>
    <t>乌兰淖尔村特色肉兔养殖产业化发展项目</t>
  </si>
  <si>
    <t>乌兰淖尔村</t>
  </si>
  <si>
    <t>（1）、建设厂房3948平方米，附属工程（硬化、水电、平整场地垫土方、保温、蓄粪池，围墙）。
（2）、配备新建厂房的养兔基础设备，包括最先进的配套养殖笼具5784套、上层消粪板482组、室内横向竖向自动化清粪设备24套、设备主供水系统96条、自动饮水系统、自动加药系统、配套催情照明设备84条、自动降温设备10套、自动空气循环设备26套、数字化环控设备5套等。                                                                                                                                                                                                                         （3）、排粪沟彩钢顶686.52平米，堆粪场300平米。                                                                                                                                                                                        （4）总投资:610万</t>
  </si>
  <si>
    <t>通过建设肉兔养殖基地，购进优质基础种兔，引进优质种兔，采用人工授精技术，自繁自育，不断加速红庆河镇及周边地区肉兔良种化进程，促进优质肉兔产业开发，推动肉兔产业升级。可使11户劳动能力弱或丧失劳动能力的低收入群体受益。联农带农机制：一是项目基地的各类用工需求优先选择低收入家庭，包括种植、养殖、销售等各环节，实现低收入人群在家门口打工增加收入。二是计划带动本村及周边农户进行肉兔养殖，前期由村集体和企业牵头进行规模标准化养殖，直到效益可观后（利润达到50%以上），与农户签订肉兔养殖协议，按照成本价为其提供种兔，免费提供肉兔养殖技术培训、技术服务、笼具安装、应急防疫技术培训、包销的合作模式来提高农户的经济收入</t>
  </si>
  <si>
    <t>否（就剩压矿协议，其他都已办理）</t>
  </si>
  <si>
    <t>苏布尔嘎镇</t>
  </si>
  <si>
    <t>苏布尔嘎镇阿格图村三产商业房建设项目</t>
  </si>
  <si>
    <t>苏布尔嘎镇阿格图村（蒙苏园区）</t>
  </si>
  <si>
    <t>苏布尔嘎镇阿格图村三产商业房建设项目预计投资420万元，其中计划申请2024年衔接资金390万元，主要用于1000平方米集装箱的建设及配套水电暖等附属设施；村集体自筹30万元，主要用于项目前期费用</t>
  </si>
  <si>
    <t>苏布尔嘎镇阿格图村村民委员会</t>
  </si>
  <si>
    <t>该项目的实施，每套商铺将以3万元租金起租，20套商铺可实现经济效益60万元，村集体经济纯收入可达60万元左右，效益显著；同时，本项目的实施将带动蒙苏经济开发区的发展，吸引更多的人流和消费，促进城市经济的发展；此外，项目还将提供就业机会，为当地居民创造稳定的收入来源；这些都将对当地经济发展产生积极影响。
联农带农机制：
项目建成后一是根据村民意愿和自身掌握技能优先雇佣我村脱贫户及村民务工，可解决5人的就业问题，增加本村农牧民的工资性收入；二是可向本村及周边村购买农畜产品，增加收入；三是租赁商铺优先本村及周边村户籍村民，租金享受一定的优惠。</t>
  </si>
  <si>
    <t>无需办理前期手续</t>
  </si>
  <si>
    <t>蒙苏工业园区已规划好相应位置，可直接进行工程建设</t>
  </si>
  <si>
    <t>已完成</t>
  </si>
  <si>
    <t>加工类</t>
  </si>
  <si>
    <t>苏布尔嘎镇农村产业融合发展项目</t>
  </si>
  <si>
    <t>苏布尔嘎镇阿格图村</t>
  </si>
  <si>
    <t>项目总投资6000万元，计划申请2024年衔接资金2000万元，主要用于标准化厂房主体建设；企业自筹资金4000万元，主要用于前期手续办理及剩余建设内容。（一）项目前期费用合计92万元；（二）土地费用：土地52004平方米，需要资金780万元；（三）主体建设合计需5128万元，总建筑面积28700平方米，（1786元/平方米）计容建筑面积55900平方米主要建设标准化厂房、生产辅助用房、行政及生活用房基础设施及市政配套等。</t>
  </si>
  <si>
    <t>内蒙古繁荣商贸有限公司</t>
  </si>
  <si>
    <t>项目实施投产后，预计年产值可达2600万元，实现利润920万元，为苏布尔嘎镇经济发展提供保障。
联农带农机制：
1、招聘当地村民参与建设：在项目实施过程中，优先招聘当地村民参与纸质精细化包装箱厂的建设工作，提供就业岗位，增加村民收入。
2、合作经营：与村民合作经营工厂，分享经营收益，提高农民收入。
3、技术培训与支持：为村民提供免费的技术培训，提高村民的农业技能，增加就业机会。
4、政策扶持：争取政府资金支持，为村民提供低息贷款、补贴等政策，降低村民的经营成本。
5、优先采购：项目优先采购当地村民生产的农副产品等，提高村民收入。</t>
  </si>
  <si>
    <t>立项，土地，林草，能评，环评，水资源论证</t>
  </si>
  <si>
    <t>立项，林草已办结，正在办理土地组件</t>
  </si>
  <si>
    <t>2024年5月底</t>
  </si>
  <si>
    <t>苏布尔嘎镇特色农畜产品交易项目</t>
  </si>
  <si>
    <t>苏布尔嘎镇镇区地税所斜对面</t>
  </si>
  <si>
    <t>项目总投资1350万元，计划申请2024年衔接资金1300万元，用于项目建设工程，企业自筹50万元。
项目前期费用合计50万元，农畜产品交易中心主体建设需1300万元。包括销售展厅、库房、配送中心、生活区等合计4500㎡，2888元/平方米，共计1300万元。</t>
  </si>
  <si>
    <t>本项目的实施将带动当地农业发展和农民增收。项目投产后，预计年营收可达875万元，实现年利润70万元左右，为农民增收提供保障。联农带农机制：1、招聘当地村民参与生产：在项目实施过程中，优先招聘当地村民参与农畜产品深加工生产，提供就业岗位，增加村民收入。2、订单农业：与村民签订订单农业合同，保障村民种植作物的销路，提高农民收入。3、技术培训与支持：为村民提供免费的技术培训，提高村民的农业技术水平，增加农业产量。4、政策扶持：争取政府资金支持，为村民提供低息贷款、补贴等政策，降低村民的生产成本。5、优先采购：项目优先采购当地村民种植的农畜产品，提高村民收入。</t>
  </si>
  <si>
    <t>立项，土地，林草</t>
  </si>
  <si>
    <t>土地林草手续已办结，正在办理立项手续</t>
  </si>
  <si>
    <t>阿斯日音希里村生物环保颗粒加工厂附属工程项目</t>
  </si>
  <si>
    <t>阿斯日音希里村</t>
  </si>
  <si>
    <t>该项目为续建项目，2022年已建成生物环保颗粒加工厂厂房3774平方米，办公室、宿舍及库房570平方米，并配套购买了生产设备，2023年主要建设内容如下：
1、新建堆料棚4800平方米，每平米300元，需用资金144万元；2、堆料棚硬化4800平方米，每平米80元，需用资金38.4万元；3、新建附属用房（厨房、卫生间）160平方米，每平米2000元，需用资金38万元；4、厂区外绿化4100平方米，需用资金26万元；5、拓宽厂区外道路2200平方米，需用资金26.6万元；6、购买20叉车2台，需16万元；50铲车1台，需25万元；高栏两用农用车2台，需69万元；共需110万元。</t>
  </si>
  <si>
    <t>伊金霍洛旗阿斯日音希里商贸有限公司</t>
  </si>
  <si>
    <t>项目全部建成运营后，对全村8万亩及周边嘎查村沙柳实施平茬深加工后进行销售，计划生产生物环保颗粒20000吨，实现经济效益1600多万，村集体经济实现利润200万元。平茬沙柳提高脱贫户沙柳的收购价格，优先安排脱贫户就近就业，预计每年每户可增收15000元。
联农带农机制：
该项目建成后一是与全镇有意愿的农牧民签订沙柳、蒿草、柠条、农作物废弃秸秆等收购协议，使农牧民增加经济性收入；二是根据村民意愿和自身掌握技能优先雇佣我村脱贫户及村民务工，可解决10人的就业问题，增加本村农牧民的工资性收入；三是培植壮大生产加工企业、带动相关产业发展、延伸产业链条等，将直接或间接带动相关从事人员200余人。</t>
  </si>
  <si>
    <t>种养殖类</t>
  </si>
  <si>
    <t>小乌兰敖包村沙棘等道地药材育苗育种及种养循环项目</t>
  </si>
  <si>
    <t>苏布尔嘎镇小乌兰敖包村</t>
  </si>
  <si>
    <t>该项目预计投入资金530万元。申请2024年衔接资金300万元，主要用于种苗科研所的建设及项目区地上水电等基础设施建设，其中建设种苗科研所及配套设施需144.3万元，安装两台250KW变压器需14.85万元，架设4.5公里电力线需29.25万元，打深机井8眼并配备附属设施需19.2万元，铺设地埋管道需92.4万元，以上共计300万元。
自筹资金80万元，主要用于土地流转及平整；企业投资150万元，主要用于沙棘、黄芪、甘草的种植、购买优质苗木、优质苗木选育和牛、羊、蛋鸡的养殖。</t>
  </si>
  <si>
    <t>伊金霍洛旗荣森生态农牧业发展有限公司</t>
  </si>
  <si>
    <t>项目建成后，预计种沙棘1000亩，按照亩产500公斤，三年后年产值可达1000万元；黄芪600亩，按亩产400-500公斤干品及目前价格价格计算，亩产值可达8000-10000元。
联农带农机制：项目建成后一是根据村民意愿和自身掌握技能优先雇佣我村脱贫户及村民务工，可解决3—5人的就业问题，增加本村农牧民的工资性收入；二是可向本村及周边村民购买种植所需品；三是如果本村及周边村种养殖户缺少技术支持及销售渠道，该项目将提供技术支持服务。</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</si>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</sst>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quot;￥&quot;#,##0.00_);[Red]\(&quot;￥&quot;#,##0.00\)"/>
  </numFmts>
  <fonts count="32">
    <font>
      <sz val="11"/>
      <color theme="1"/>
      <name val="宋体"/>
      <charset val="134"/>
      <scheme val="minor"/>
    </font>
    <font>
      <sz val="15"/>
      <color theme="1"/>
      <name val="宋体"/>
      <charset val="134"/>
      <scheme val="minor"/>
    </font>
    <font>
      <sz val="10"/>
      <color theme="1"/>
      <name val="宋体"/>
      <charset val="134"/>
      <scheme val="minor"/>
    </font>
    <font>
      <sz val="12"/>
      <color theme="1"/>
      <name val="宋体"/>
      <charset val="134"/>
      <scheme val="minor"/>
    </font>
    <font>
      <b/>
      <sz val="28"/>
      <color theme="1"/>
      <name val="宋体"/>
      <charset val="134"/>
    </font>
    <font>
      <b/>
      <sz val="15"/>
      <color theme="1"/>
      <name val="宋体"/>
      <charset val="134"/>
    </font>
    <font>
      <sz val="14"/>
      <color theme="1"/>
      <name val="宋体"/>
      <charset val="134"/>
      <scheme val="minor"/>
    </font>
    <font>
      <sz val="14"/>
      <color theme="1"/>
      <name val="宋体"/>
      <charset val="134"/>
    </font>
    <font>
      <sz val="14"/>
      <color rgb="FF000000"/>
      <name val="宋体"/>
      <charset val="134"/>
    </font>
    <font>
      <sz val="14"/>
      <name val="宋体"/>
      <charset val="134"/>
    </font>
    <font>
      <sz val="14"/>
      <color indexed="8"/>
      <name val="宋体"/>
      <charset val="134"/>
    </font>
    <font>
      <b/>
      <sz val="12"/>
      <color theme="1"/>
      <name val="宋体"/>
      <charset val="134"/>
    </font>
    <font>
      <b/>
      <sz val="15"/>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66">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left" vertical="center" wrapText="1"/>
    </xf>
    <xf numFmtId="176" fontId="0" fillId="2" borderId="0" xfId="0" applyNumberFormat="1" applyFill="1" applyAlignment="1">
      <alignment horizontal="center" vertical="center"/>
    </xf>
    <xf numFmtId="0" fontId="0" fillId="2" borderId="0" xfId="0" applyFill="1" applyAlignment="1">
      <alignment horizontal="center" vertical="center"/>
    </xf>
    <xf numFmtId="0" fontId="3" fillId="2" borderId="0" xfId="0" applyFont="1" applyFill="1" applyAlignment="1">
      <alignment horizontal="center" vertical="center"/>
    </xf>
    <xf numFmtId="0" fontId="0" fillId="2" borderId="0" xfId="0" applyFill="1">
      <alignment vertical="center"/>
    </xf>
    <xf numFmtId="0" fontId="0" fillId="2" borderId="0" xfId="0" applyFill="1" applyAlignment="1">
      <alignment vertical="center" wrapText="1"/>
    </xf>
    <xf numFmtId="0" fontId="0" fillId="0" borderId="0" xfId="0" applyFill="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xf>
    <xf numFmtId="177" fontId="4" fillId="0" borderId="0" xfId="0" applyNumberFormat="1" applyFont="1" applyFill="1" applyBorder="1" applyAlignment="1">
      <alignment horizontal="center" vertical="center" wrapText="1"/>
    </xf>
    <xf numFmtId="177" fontId="4" fillId="0" borderId="0" xfId="0" applyNumberFormat="1" applyFont="1" applyFill="1" applyBorder="1" applyAlignment="1">
      <alignment horizontal="left" vertical="center" wrapText="1"/>
    </xf>
    <xf numFmtId="176" fontId="4" fillId="0" borderId="0"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76" fontId="5" fillId="2" borderId="1" xfId="0"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176" fontId="9" fillId="2" borderId="1" xfId="0" applyNumberFormat="1" applyFont="1" applyFill="1" applyBorder="1" applyAlignment="1" applyProtection="1">
      <alignment horizontal="center" vertical="center" wrapText="1"/>
      <protection hidden="1"/>
    </xf>
    <xf numFmtId="0" fontId="10"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7" fillId="0" borderId="1" xfId="0" applyFont="1" applyBorder="1" applyAlignment="1">
      <alignment horizontal="left" vertical="center" wrapText="1"/>
    </xf>
    <xf numFmtId="176" fontId="7" fillId="2" borderId="1" xfId="0" applyNumberFormat="1"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pplyProtection="1">
      <alignment horizontal="center" vertical="center" wrapText="1"/>
      <protection hidden="1"/>
    </xf>
    <xf numFmtId="0" fontId="9" fillId="2"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7" fillId="2" borderId="1" xfId="0" applyFont="1" applyFill="1" applyBorder="1" applyAlignment="1">
      <alignment horizontal="left" vertical="center" wrapText="1"/>
    </xf>
    <xf numFmtId="176" fontId="7" fillId="2"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xf>
    <xf numFmtId="177" fontId="11" fillId="0" borderId="0" xfId="0" applyNumberFormat="1" applyFont="1" applyFill="1" applyBorder="1" applyAlignment="1">
      <alignment horizontal="center" vertical="center" wrapText="1"/>
    </xf>
    <xf numFmtId="0" fontId="9"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xf>
    <xf numFmtId="0" fontId="9"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Fill="1" applyBorder="1">
      <alignment vertical="center"/>
    </xf>
    <xf numFmtId="0" fontId="7" fillId="0" borderId="1" xfId="0" applyFont="1" applyFill="1" applyBorder="1" applyAlignment="1">
      <alignment vertical="center" wrapText="1"/>
    </xf>
    <xf numFmtId="0" fontId="7" fillId="2" borderId="1" xfId="0" applyFont="1" applyFill="1" applyBorder="1">
      <alignment vertical="center"/>
    </xf>
    <xf numFmtId="0" fontId="7" fillId="2" borderId="1" xfId="0" applyFont="1" applyFill="1" applyBorder="1" applyAlignment="1">
      <alignment vertical="center" wrapText="1"/>
    </xf>
    <xf numFmtId="0" fontId="6" fillId="2" borderId="1" xfId="0" applyFont="1" applyFill="1" applyBorder="1" applyAlignment="1">
      <alignment horizontal="center" vertical="center"/>
    </xf>
    <xf numFmtId="0" fontId="6" fillId="2" borderId="1" xfId="0" applyFont="1" applyFill="1" applyBorder="1">
      <alignment vertical="center"/>
    </xf>
    <xf numFmtId="0" fontId="6" fillId="2"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57" fontId="7" fillId="0" borderId="1" xfId="0" applyNumberFormat="1" applyFont="1" applyBorder="1" applyAlignment="1" applyProtection="1">
      <alignment horizontal="center" vertical="center" wrapText="1"/>
      <protection locked="0"/>
    </xf>
    <xf numFmtId="0" fontId="9" fillId="2" borderId="1" xfId="0" applyFont="1" applyFill="1" applyBorder="1" applyAlignment="1" applyProtection="1">
      <alignment vertical="center" wrapText="1"/>
      <protection locked="0"/>
    </xf>
    <xf numFmtId="0" fontId="7" fillId="0" borderId="1" xfId="0" applyFont="1" applyBorder="1" applyAlignment="1">
      <alignment horizontal="center" vertical="center"/>
    </xf>
    <xf numFmtId="0" fontId="6"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7"/>
  <sheetViews>
    <sheetView tabSelected="1" zoomScale="55" zoomScaleNormal="55" workbookViewId="0">
      <pane xSplit="1" ySplit="5" topLeftCell="B6" activePane="bottomRight" state="frozen"/>
      <selection/>
      <selection pane="topRight"/>
      <selection pane="bottomLeft"/>
      <selection pane="bottomRight" activeCell="S6" sqref="S6"/>
    </sheetView>
  </sheetViews>
  <sheetFormatPr defaultColWidth="9" defaultRowHeight="14.25"/>
  <cols>
    <col min="1" max="1" width="5.5" style="4" customWidth="1"/>
    <col min="2" max="2" width="8.04166666666667" style="5" customWidth="1"/>
    <col min="3" max="3" width="8.20833333333333" style="5" customWidth="1"/>
    <col min="4" max="4" width="9" style="5"/>
    <col min="5" max="5" width="11.175" style="5" customWidth="1"/>
    <col min="6" max="6" width="9.99166666666667" style="5" customWidth="1"/>
    <col min="7" max="7" width="87.3166666666667" style="6" customWidth="1"/>
    <col min="8" max="8" width="11.7833333333333" style="7" customWidth="1"/>
    <col min="9" max="10" width="8.45833333333333" style="8" customWidth="1"/>
    <col min="11" max="11" width="8.45833333333333" style="9" customWidth="1"/>
    <col min="12" max="12" width="8.45833333333333" style="10" customWidth="1"/>
    <col min="13" max="13" width="5.125" style="10" customWidth="1"/>
    <col min="14" max="14" width="8.45833333333333" style="8" customWidth="1"/>
    <col min="15" max="15" width="11.25" style="11" customWidth="1"/>
    <col min="16" max="16" width="9" style="8"/>
    <col min="17" max="17" width="9.55833333333333" style="8" customWidth="1"/>
    <col min="18" max="18" width="9" style="12"/>
    <col min="19" max="19" width="92.675" style="11" customWidth="1"/>
    <col min="20" max="20" width="14.6333333333333" style="10" customWidth="1"/>
    <col min="21" max="21" width="18.3833333333333" style="13" customWidth="1"/>
    <col min="22" max="22" width="14.4666666666667" style="4" customWidth="1"/>
    <col min="23" max="23" width="9" style="13"/>
    <col min="24" max="24" width="16.0666666666667" customWidth="1"/>
  </cols>
  <sheetData>
    <row r="1" ht="35" customHeight="1" spans="1:1">
      <c r="A1" s="14" t="s">
        <v>0</v>
      </c>
    </row>
    <row r="2" s="1" customFormat="1" ht="59" customHeight="1" spans="1:23">
      <c r="A2" s="15" t="s">
        <v>1</v>
      </c>
      <c r="B2" s="15"/>
      <c r="C2" s="15"/>
      <c r="D2" s="15"/>
      <c r="E2" s="15"/>
      <c r="F2" s="15"/>
      <c r="G2" s="16"/>
      <c r="H2" s="17"/>
      <c r="I2" s="15"/>
      <c r="J2" s="15"/>
      <c r="K2" s="47"/>
      <c r="L2" s="15"/>
      <c r="M2" s="15"/>
      <c r="N2" s="15"/>
      <c r="O2" s="15"/>
      <c r="P2" s="15"/>
      <c r="Q2" s="15"/>
      <c r="R2" s="15"/>
      <c r="S2" s="15"/>
      <c r="T2" s="15"/>
      <c r="U2" s="15"/>
      <c r="V2" s="15"/>
      <c r="W2" s="15"/>
    </row>
    <row r="3" s="2" customFormat="1" ht="19.5" spans="1:23">
      <c r="A3" s="18" t="s">
        <v>2</v>
      </c>
      <c r="B3" s="19" t="s">
        <v>3</v>
      </c>
      <c r="C3" s="19" t="s">
        <v>4</v>
      </c>
      <c r="D3" s="19" t="s">
        <v>5</v>
      </c>
      <c r="E3" s="19" t="s">
        <v>6</v>
      </c>
      <c r="F3" s="19" t="s">
        <v>7</v>
      </c>
      <c r="G3" s="19" t="s">
        <v>8</v>
      </c>
      <c r="H3" s="20" t="s">
        <v>9</v>
      </c>
      <c r="I3" s="19" t="s">
        <v>10</v>
      </c>
      <c r="J3" s="19"/>
      <c r="K3" s="19"/>
      <c r="L3" s="19"/>
      <c r="M3" s="19"/>
      <c r="N3" s="19"/>
      <c r="O3" s="19" t="s">
        <v>11</v>
      </c>
      <c r="P3" s="19" t="s">
        <v>12</v>
      </c>
      <c r="Q3" s="19" t="s">
        <v>13</v>
      </c>
      <c r="R3" s="18" t="s">
        <v>14</v>
      </c>
      <c r="S3" s="19" t="s">
        <v>15</v>
      </c>
      <c r="T3" s="19" t="s">
        <v>16</v>
      </c>
      <c r="U3" s="59" t="s">
        <v>17</v>
      </c>
      <c r="V3" s="59" t="s">
        <v>18</v>
      </c>
      <c r="W3" s="59" t="s">
        <v>19</v>
      </c>
    </row>
    <row r="4" s="2" customFormat="1" ht="19.5" spans="1:23">
      <c r="A4" s="18"/>
      <c r="B4" s="19"/>
      <c r="C4" s="19"/>
      <c r="D4" s="19"/>
      <c r="E4" s="19"/>
      <c r="F4" s="19"/>
      <c r="G4" s="19"/>
      <c r="H4" s="20"/>
      <c r="I4" s="19" t="s">
        <v>20</v>
      </c>
      <c r="J4" s="19"/>
      <c r="K4" s="19"/>
      <c r="L4" s="19" t="s">
        <v>21</v>
      </c>
      <c r="M4" s="19" t="s">
        <v>22</v>
      </c>
      <c r="N4" s="19" t="s">
        <v>23</v>
      </c>
      <c r="O4" s="19"/>
      <c r="P4" s="19"/>
      <c r="Q4" s="19"/>
      <c r="R4" s="18"/>
      <c r="S4" s="19"/>
      <c r="T4" s="19"/>
      <c r="U4" s="59"/>
      <c r="V4" s="59"/>
      <c r="W4" s="59"/>
    </row>
    <row r="5" s="2" customFormat="1" ht="132" customHeight="1" spans="1:23">
      <c r="A5" s="18"/>
      <c r="B5" s="19"/>
      <c r="C5" s="19"/>
      <c r="D5" s="19"/>
      <c r="E5" s="19"/>
      <c r="F5" s="19"/>
      <c r="G5" s="19"/>
      <c r="H5" s="20"/>
      <c r="I5" s="19" t="s">
        <v>24</v>
      </c>
      <c r="J5" s="19" t="s">
        <v>25</v>
      </c>
      <c r="K5" s="19" t="s">
        <v>26</v>
      </c>
      <c r="L5" s="19"/>
      <c r="M5" s="19"/>
      <c r="N5" s="19"/>
      <c r="O5" s="19"/>
      <c r="P5" s="19"/>
      <c r="Q5" s="19"/>
      <c r="R5" s="18"/>
      <c r="S5" s="19"/>
      <c r="T5" s="19"/>
      <c r="U5" s="59"/>
      <c r="V5" s="59"/>
      <c r="W5" s="59"/>
    </row>
    <row r="6" customFormat="1" ht="206.25" spans="1:23">
      <c r="A6" s="21">
        <v>1</v>
      </c>
      <c r="B6" s="22" t="s">
        <v>27</v>
      </c>
      <c r="C6" s="23" t="s">
        <v>28</v>
      </c>
      <c r="D6" s="24" t="s">
        <v>29</v>
      </c>
      <c r="E6" s="25" t="s">
        <v>30</v>
      </c>
      <c r="F6" s="25" t="s">
        <v>31</v>
      </c>
      <c r="G6" s="26" t="s">
        <v>32</v>
      </c>
      <c r="H6" s="27">
        <v>300</v>
      </c>
      <c r="I6" s="25">
        <v>300</v>
      </c>
      <c r="J6" s="48"/>
      <c r="K6" s="25"/>
      <c r="L6" s="25"/>
      <c r="M6" s="25"/>
      <c r="N6" s="25"/>
      <c r="O6" s="25" t="s">
        <v>33</v>
      </c>
      <c r="P6" s="49" t="s">
        <v>34</v>
      </c>
      <c r="Q6" s="25"/>
      <c r="R6" s="34">
        <v>2</v>
      </c>
      <c r="S6" s="26" t="s">
        <v>35</v>
      </c>
      <c r="T6" s="25" t="s">
        <v>36</v>
      </c>
      <c r="U6" s="60" t="s">
        <v>34</v>
      </c>
      <c r="V6" s="60" t="s">
        <v>37</v>
      </c>
      <c r="W6" s="61" t="s">
        <v>38</v>
      </c>
    </row>
    <row r="7" customFormat="1" ht="75" spans="1:23">
      <c r="A7" s="21">
        <v>2</v>
      </c>
      <c r="B7" s="22" t="s">
        <v>27</v>
      </c>
      <c r="C7" s="23" t="s">
        <v>28</v>
      </c>
      <c r="D7" s="24" t="s">
        <v>29</v>
      </c>
      <c r="E7" s="25" t="s">
        <v>39</v>
      </c>
      <c r="F7" s="25" t="s">
        <v>40</v>
      </c>
      <c r="G7" s="26" t="s">
        <v>41</v>
      </c>
      <c r="H7" s="27">
        <v>1100</v>
      </c>
      <c r="I7" s="25">
        <v>1100</v>
      </c>
      <c r="J7" s="25"/>
      <c r="K7" s="25"/>
      <c r="L7" s="25"/>
      <c r="M7" s="25"/>
      <c r="N7" s="25"/>
      <c r="O7" s="25" t="s">
        <v>42</v>
      </c>
      <c r="P7" s="49" t="s">
        <v>34</v>
      </c>
      <c r="Q7" s="25"/>
      <c r="R7" s="34">
        <v>3</v>
      </c>
      <c r="S7" s="26" t="s">
        <v>43</v>
      </c>
      <c r="T7" s="25"/>
      <c r="U7" s="60" t="s">
        <v>34</v>
      </c>
      <c r="V7" s="60" t="s">
        <v>37</v>
      </c>
      <c r="W7" s="61" t="s">
        <v>38</v>
      </c>
    </row>
    <row r="8" s="3" customFormat="1" ht="150" spans="1:23">
      <c r="A8" s="21">
        <v>3</v>
      </c>
      <c r="B8" s="28" t="s">
        <v>44</v>
      </c>
      <c r="C8" s="23" t="s">
        <v>28</v>
      </c>
      <c r="D8" s="28" t="s">
        <v>45</v>
      </c>
      <c r="E8" s="29" t="s">
        <v>46</v>
      </c>
      <c r="F8" s="28" t="s">
        <v>47</v>
      </c>
      <c r="G8" s="30" t="s">
        <v>48</v>
      </c>
      <c r="H8" s="31">
        <v>1800</v>
      </c>
      <c r="I8" s="25">
        <v>1800</v>
      </c>
      <c r="J8" s="48"/>
      <c r="K8" s="25"/>
      <c r="L8" s="25"/>
      <c r="M8" s="25"/>
      <c r="N8" s="25"/>
      <c r="O8" s="25" t="s">
        <v>47</v>
      </c>
      <c r="P8" s="49" t="s">
        <v>34</v>
      </c>
      <c r="Q8" s="25"/>
      <c r="R8" s="34">
        <v>10</v>
      </c>
      <c r="S8" s="25" t="s">
        <v>49</v>
      </c>
      <c r="T8" s="25" t="s">
        <v>50</v>
      </c>
      <c r="U8" s="60" t="s">
        <v>34</v>
      </c>
      <c r="V8" s="62">
        <v>45413</v>
      </c>
      <c r="W8" s="61" t="s">
        <v>38</v>
      </c>
    </row>
    <row r="9" s="3" customFormat="1" ht="93.75" spans="1:23">
      <c r="A9" s="21">
        <v>4</v>
      </c>
      <c r="B9" s="28" t="s">
        <v>44</v>
      </c>
      <c r="C9" s="23" t="s">
        <v>28</v>
      </c>
      <c r="D9" s="28" t="s">
        <v>45</v>
      </c>
      <c r="E9" s="28" t="s">
        <v>51</v>
      </c>
      <c r="F9" s="28" t="s">
        <v>52</v>
      </c>
      <c r="G9" s="28" t="s">
        <v>53</v>
      </c>
      <c r="H9" s="31">
        <v>680</v>
      </c>
      <c r="I9" s="31">
        <v>440</v>
      </c>
      <c r="J9" s="25"/>
      <c r="K9" s="25"/>
      <c r="L9" s="25"/>
      <c r="M9" s="25"/>
      <c r="N9" s="25"/>
      <c r="O9" s="25" t="s">
        <v>52</v>
      </c>
      <c r="P9" s="49" t="s">
        <v>34</v>
      </c>
      <c r="Q9" s="25"/>
      <c r="R9" s="34">
        <v>10</v>
      </c>
      <c r="S9" s="25" t="s">
        <v>54</v>
      </c>
      <c r="T9" s="25" t="s">
        <v>55</v>
      </c>
      <c r="U9" s="60" t="s">
        <v>34</v>
      </c>
      <c r="V9" s="62">
        <v>45413</v>
      </c>
      <c r="W9" s="61" t="s">
        <v>38</v>
      </c>
    </row>
    <row r="10" s="3" customFormat="1" ht="150" spans="1:23">
      <c r="A10" s="21">
        <v>5</v>
      </c>
      <c r="B10" s="28" t="s">
        <v>44</v>
      </c>
      <c r="C10" s="23" t="s">
        <v>28</v>
      </c>
      <c r="D10" s="28" t="s">
        <v>45</v>
      </c>
      <c r="E10" s="29" t="s">
        <v>56</v>
      </c>
      <c r="F10" s="28" t="s">
        <v>57</v>
      </c>
      <c r="G10" s="32" t="s">
        <v>58</v>
      </c>
      <c r="H10" s="31">
        <v>520</v>
      </c>
      <c r="I10" s="31">
        <v>520</v>
      </c>
      <c r="J10" s="25"/>
      <c r="K10" s="25"/>
      <c r="L10" s="25"/>
      <c r="M10" s="25"/>
      <c r="N10" s="25"/>
      <c r="O10" s="25" t="s">
        <v>57</v>
      </c>
      <c r="P10" s="49" t="s">
        <v>34</v>
      </c>
      <c r="Q10" s="25"/>
      <c r="R10" s="34">
        <v>34</v>
      </c>
      <c r="S10" s="25" t="s">
        <v>59</v>
      </c>
      <c r="T10" s="25" t="s">
        <v>60</v>
      </c>
      <c r="U10" s="60" t="s">
        <v>34</v>
      </c>
      <c r="V10" s="62">
        <v>45413</v>
      </c>
      <c r="W10" s="61" t="s">
        <v>38</v>
      </c>
    </row>
    <row r="11" s="3" customFormat="1" ht="93.75" spans="1:23">
      <c r="A11" s="21">
        <v>6</v>
      </c>
      <c r="B11" s="28" t="s">
        <v>44</v>
      </c>
      <c r="C11" s="23" t="s">
        <v>28</v>
      </c>
      <c r="D11" s="28" t="s">
        <v>45</v>
      </c>
      <c r="E11" s="28" t="s">
        <v>61</v>
      </c>
      <c r="F11" s="28" t="s">
        <v>57</v>
      </c>
      <c r="G11" s="28" t="s">
        <v>62</v>
      </c>
      <c r="H11" s="31">
        <v>201</v>
      </c>
      <c r="I11" s="31">
        <v>201</v>
      </c>
      <c r="J11" s="48"/>
      <c r="K11" s="25"/>
      <c r="L11" s="25"/>
      <c r="M11" s="25"/>
      <c r="N11" s="25"/>
      <c r="O11" s="25" t="s">
        <v>57</v>
      </c>
      <c r="P11" s="49" t="s">
        <v>34</v>
      </c>
      <c r="Q11" s="25"/>
      <c r="R11" s="34">
        <v>34</v>
      </c>
      <c r="S11" s="25" t="s">
        <v>63</v>
      </c>
      <c r="T11" s="25" t="s">
        <v>64</v>
      </c>
      <c r="U11" s="60" t="s">
        <v>65</v>
      </c>
      <c r="V11" s="62">
        <v>45413</v>
      </c>
      <c r="W11" s="61" t="s">
        <v>38</v>
      </c>
    </row>
    <row r="12" ht="131.25" spans="1:23">
      <c r="A12" s="21">
        <v>7</v>
      </c>
      <c r="B12" s="22" t="s">
        <v>66</v>
      </c>
      <c r="C12" s="23" t="s">
        <v>28</v>
      </c>
      <c r="D12" s="25" t="s">
        <v>67</v>
      </c>
      <c r="E12" s="25" t="s">
        <v>68</v>
      </c>
      <c r="F12" s="25" t="s">
        <v>69</v>
      </c>
      <c r="G12" s="26" t="s">
        <v>70</v>
      </c>
      <c r="H12" s="27">
        <v>600</v>
      </c>
      <c r="I12" s="25">
        <v>160</v>
      </c>
      <c r="J12" s="48"/>
      <c r="K12" s="25"/>
      <c r="L12" s="25"/>
      <c r="M12" s="25"/>
      <c r="N12" s="25"/>
      <c r="O12" s="25" t="s">
        <v>71</v>
      </c>
      <c r="P12" s="49" t="s">
        <v>34</v>
      </c>
      <c r="Q12" s="25"/>
      <c r="R12" s="34">
        <v>9</v>
      </c>
      <c r="S12" s="25" t="s">
        <v>72</v>
      </c>
      <c r="T12" s="34" t="s">
        <v>73</v>
      </c>
      <c r="U12" s="51" t="s">
        <v>74</v>
      </c>
      <c r="V12" s="60" t="s">
        <v>75</v>
      </c>
      <c r="W12" s="61" t="s">
        <v>38</v>
      </c>
    </row>
    <row r="13" ht="131.25" spans="1:23">
      <c r="A13" s="21">
        <v>8</v>
      </c>
      <c r="B13" s="22" t="s">
        <v>66</v>
      </c>
      <c r="C13" s="23" t="s">
        <v>28</v>
      </c>
      <c r="D13" s="24" t="s">
        <v>29</v>
      </c>
      <c r="E13" s="25" t="s">
        <v>76</v>
      </c>
      <c r="F13" s="25" t="s">
        <v>66</v>
      </c>
      <c r="G13" s="26" t="s">
        <v>77</v>
      </c>
      <c r="H13" s="33">
        <v>720</v>
      </c>
      <c r="I13" s="22">
        <v>500</v>
      </c>
      <c r="J13" s="48"/>
      <c r="K13" s="22"/>
      <c r="L13" s="22"/>
      <c r="M13" s="22"/>
      <c r="N13" s="22"/>
      <c r="O13" s="25" t="s">
        <v>78</v>
      </c>
      <c r="P13" s="49" t="s">
        <v>34</v>
      </c>
      <c r="Q13" s="22"/>
      <c r="R13" s="34">
        <v>30</v>
      </c>
      <c r="S13" s="25" t="s">
        <v>79</v>
      </c>
      <c r="T13" s="34" t="s">
        <v>80</v>
      </c>
      <c r="U13" s="51"/>
      <c r="V13" s="60"/>
      <c r="W13" s="61" t="s">
        <v>38</v>
      </c>
    </row>
    <row r="14" ht="131.25" spans="1:23">
      <c r="A14" s="21">
        <v>9</v>
      </c>
      <c r="B14" s="22" t="s">
        <v>66</v>
      </c>
      <c r="C14" s="23" t="s">
        <v>28</v>
      </c>
      <c r="D14" s="25" t="s">
        <v>67</v>
      </c>
      <c r="E14" s="25" t="s">
        <v>81</v>
      </c>
      <c r="F14" s="25" t="s">
        <v>82</v>
      </c>
      <c r="G14" s="26" t="s">
        <v>83</v>
      </c>
      <c r="H14" s="33">
        <v>800</v>
      </c>
      <c r="I14" s="22">
        <v>508</v>
      </c>
      <c r="J14" s="48"/>
      <c r="K14" s="22"/>
      <c r="L14" s="22"/>
      <c r="M14" s="22"/>
      <c r="N14" s="22"/>
      <c r="O14" s="25" t="s">
        <v>84</v>
      </c>
      <c r="P14" s="49" t="s">
        <v>34</v>
      </c>
      <c r="Q14" s="22"/>
      <c r="R14" s="34">
        <v>12</v>
      </c>
      <c r="S14" s="25" t="s">
        <v>85</v>
      </c>
      <c r="T14" s="34"/>
      <c r="U14" s="51" t="s">
        <v>86</v>
      </c>
      <c r="V14" s="60" t="s">
        <v>87</v>
      </c>
      <c r="W14" s="61" t="s">
        <v>38</v>
      </c>
    </row>
    <row r="15" customFormat="1" ht="131.25" spans="1:23">
      <c r="A15" s="21">
        <v>10</v>
      </c>
      <c r="B15" s="22" t="s">
        <v>88</v>
      </c>
      <c r="C15" s="23" t="s">
        <v>28</v>
      </c>
      <c r="D15" s="34" t="s">
        <v>89</v>
      </c>
      <c r="E15" s="35" t="s">
        <v>90</v>
      </c>
      <c r="F15" s="34" t="s">
        <v>91</v>
      </c>
      <c r="G15" s="36" t="s">
        <v>92</v>
      </c>
      <c r="H15" s="35">
        <v>160</v>
      </c>
      <c r="I15" s="34"/>
      <c r="J15" s="50"/>
      <c r="K15" s="35">
        <v>160</v>
      </c>
      <c r="L15" s="34"/>
      <c r="M15" s="34"/>
      <c r="N15" s="25"/>
      <c r="O15" s="34" t="s">
        <v>91</v>
      </c>
      <c r="P15" s="49" t="s">
        <v>34</v>
      </c>
      <c r="Q15" s="25"/>
      <c r="R15" s="34">
        <v>12</v>
      </c>
      <c r="S15" s="63" t="s">
        <v>93</v>
      </c>
      <c r="T15" s="34" t="s">
        <v>94</v>
      </c>
      <c r="U15" s="51" t="s">
        <v>95</v>
      </c>
      <c r="V15" s="60"/>
      <c r="W15" s="61" t="s">
        <v>38</v>
      </c>
    </row>
    <row r="16" customFormat="1" ht="131.25" spans="1:23">
      <c r="A16" s="21">
        <v>11</v>
      </c>
      <c r="B16" s="22" t="s">
        <v>88</v>
      </c>
      <c r="C16" s="23" t="s">
        <v>28</v>
      </c>
      <c r="D16" s="34" t="s">
        <v>96</v>
      </c>
      <c r="E16" s="35" t="s">
        <v>97</v>
      </c>
      <c r="F16" s="34" t="s">
        <v>98</v>
      </c>
      <c r="G16" s="36" t="s">
        <v>99</v>
      </c>
      <c r="H16" s="37">
        <v>452</v>
      </c>
      <c r="I16" s="34"/>
      <c r="J16" s="50"/>
      <c r="K16" s="37">
        <v>452</v>
      </c>
      <c r="L16" s="34"/>
      <c r="M16" s="34"/>
      <c r="N16" s="25"/>
      <c r="O16" s="34" t="s">
        <v>98</v>
      </c>
      <c r="P16" s="49" t="s">
        <v>34</v>
      </c>
      <c r="Q16" s="25"/>
      <c r="R16" s="34">
        <v>13</v>
      </c>
      <c r="S16" s="63" t="s">
        <v>100</v>
      </c>
      <c r="T16" s="34" t="s">
        <v>94</v>
      </c>
      <c r="U16" s="51" t="s">
        <v>101</v>
      </c>
      <c r="V16" s="60"/>
      <c r="W16" s="61" t="s">
        <v>38</v>
      </c>
    </row>
    <row r="17" customFormat="1" ht="93.75" spans="1:23">
      <c r="A17" s="21">
        <v>12</v>
      </c>
      <c r="B17" s="22" t="s">
        <v>88</v>
      </c>
      <c r="C17" s="23" t="s">
        <v>28</v>
      </c>
      <c r="D17" s="34" t="s">
        <v>96</v>
      </c>
      <c r="E17" s="35" t="s">
        <v>102</v>
      </c>
      <c r="F17" s="34" t="s">
        <v>103</v>
      </c>
      <c r="G17" s="36" t="s">
        <v>104</v>
      </c>
      <c r="H17" s="38">
        <v>120</v>
      </c>
      <c r="I17" s="51"/>
      <c r="J17" s="50"/>
      <c r="K17" s="51">
        <v>120</v>
      </c>
      <c r="L17" s="51"/>
      <c r="M17" s="51"/>
      <c r="N17" s="22"/>
      <c r="O17" s="34" t="s">
        <v>103</v>
      </c>
      <c r="P17" s="49" t="s">
        <v>34</v>
      </c>
      <c r="Q17" s="22"/>
      <c r="R17" s="34">
        <v>9</v>
      </c>
      <c r="S17" s="63" t="s">
        <v>105</v>
      </c>
      <c r="T17" s="34" t="s">
        <v>94</v>
      </c>
      <c r="U17" s="51" t="s">
        <v>106</v>
      </c>
      <c r="V17" s="60"/>
      <c r="W17" s="61" t="s">
        <v>38</v>
      </c>
    </row>
    <row r="18" ht="409.5" spans="1:23">
      <c r="A18" s="21">
        <v>13</v>
      </c>
      <c r="B18" s="39" t="s">
        <v>107</v>
      </c>
      <c r="C18" s="23" t="s">
        <v>28</v>
      </c>
      <c r="D18" s="30" t="s">
        <v>108</v>
      </c>
      <c r="E18" s="35" t="s">
        <v>109</v>
      </c>
      <c r="F18" s="30" t="s">
        <v>110</v>
      </c>
      <c r="G18" s="36" t="s">
        <v>111</v>
      </c>
      <c r="H18" s="40">
        <v>3442</v>
      </c>
      <c r="I18" s="30"/>
      <c r="J18" s="30">
        <v>2473</v>
      </c>
      <c r="K18" s="35"/>
      <c r="L18" s="30"/>
      <c r="M18" s="30"/>
      <c r="N18" s="39"/>
      <c r="O18" s="30" t="s">
        <v>110</v>
      </c>
      <c r="P18" s="49" t="s">
        <v>34</v>
      </c>
      <c r="Q18" s="39"/>
      <c r="R18" s="30">
        <v>100</v>
      </c>
      <c r="S18" s="39" t="s">
        <v>112</v>
      </c>
      <c r="T18" s="35" t="s">
        <v>113</v>
      </c>
      <c r="U18" s="35" t="s">
        <v>114</v>
      </c>
      <c r="V18" s="35" t="s">
        <v>115</v>
      </c>
      <c r="W18" s="61" t="s">
        <v>38</v>
      </c>
    </row>
    <row r="19" ht="243.75" spans="1:23">
      <c r="A19" s="21">
        <v>14</v>
      </c>
      <c r="B19" s="39" t="s">
        <v>107</v>
      </c>
      <c r="C19" s="23" t="s">
        <v>28</v>
      </c>
      <c r="D19" s="30" t="s">
        <v>108</v>
      </c>
      <c r="E19" s="35" t="s">
        <v>116</v>
      </c>
      <c r="F19" s="30" t="s">
        <v>117</v>
      </c>
      <c r="G19" s="36" t="s">
        <v>118</v>
      </c>
      <c r="H19" s="40">
        <v>150</v>
      </c>
      <c r="I19" s="30"/>
      <c r="J19" s="30">
        <v>150</v>
      </c>
      <c r="K19" s="35"/>
      <c r="L19" s="30"/>
      <c r="M19" s="30"/>
      <c r="N19" s="39"/>
      <c r="O19" s="30" t="s">
        <v>117</v>
      </c>
      <c r="P19" s="49" t="s">
        <v>34</v>
      </c>
      <c r="Q19" s="39"/>
      <c r="R19" s="30">
        <v>21</v>
      </c>
      <c r="S19" s="24" t="s">
        <v>119</v>
      </c>
      <c r="T19" s="35" t="s">
        <v>120</v>
      </c>
      <c r="U19" s="35" t="s">
        <v>34</v>
      </c>
      <c r="V19" s="35" t="s">
        <v>121</v>
      </c>
      <c r="W19" s="61" t="s">
        <v>38</v>
      </c>
    </row>
    <row r="20" ht="337.5" spans="1:23">
      <c r="A20" s="21">
        <v>15</v>
      </c>
      <c r="B20" s="30" t="s">
        <v>107</v>
      </c>
      <c r="C20" s="23" t="s">
        <v>28</v>
      </c>
      <c r="D20" s="30" t="s">
        <v>122</v>
      </c>
      <c r="E20" s="35" t="s">
        <v>123</v>
      </c>
      <c r="F20" s="30" t="s">
        <v>124</v>
      </c>
      <c r="G20" s="36" t="s">
        <v>125</v>
      </c>
      <c r="H20" s="40">
        <v>3000</v>
      </c>
      <c r="I20" s="30"/>
      <c r="J20" s="30">
        <v>175</v>
      </c>
      <c r="K20" s="35"/>
      <c r="L20" s="30"/>
      <c r="M20" s="30"/>
      <c r="N20" s="39">
        <v>2825</v>
      </c>
      <c r="O20" s="30" t="s">
        <v>124</v>
      </c>
      <c r="P20" s="49" t="s">
        <v>34</v>
      </c>
      <c r="Q20" s="39"/>
      <c r="R20" s="30">
        <v>4</v>
      </c>
      <c r="S20" s="24" t="s">
        <v>126</v>
      </c>
      <c r="T20" s="35" t="s">
        <v>120</v>
      </c>
      <c r="U20" s="35" t="s">
        <v>34</v>
      </c>
      <c r="V20" s="35" t="s">
        <v>121</v>
      </c>
      <c r="W20" s="61" t="s">
        <v>38</v>
      </c>
    </row>
    <row r="21" ht="150" spans="1:23">
      <c r="A21" s="21">
        <v>16</v>
      </c>
      <c r="B21" s="24" t="s">
        <v>107</v>
      </c>
      <c r="C21" s="23" t="s">
        <v>28</v>
      </c>
      <c r="D21" s="35" t="s">
        <v>108</v>
      </c>
      <c r="E21" s="35" t="s">
        <v>127</v>
      </c>
      <c r="F21" s="35" t="s">
        <v>128</v>
      </c>
      <c r="G21" s="36" t="s">
        <v>129</v>
      </c>
      <c r="H21" s="41">
        <v>610</v>
      </c>
      <c r="I21" s="37"/>
      <c r="J21" s="37">
        <v>610</v>
      </c>
      <c r="K21" s="37"/>
      <c r="L21" s="52"/>
      <c r="M21" s="52"/>
      <c r="N21" s="49"/>
      <c r="O21" s="53" t="s">
        <v>128</v>
      </c>
      <c r="P21" s="49" t="s">
        <v>34</v>
      </c>
      <c r="Q21" s="49"/>
      <c r="R21" s="37">
        <v>50</v>
      </c>
      <c r="S21" s="55" t="s">
        <v>130</v>
      </c>
      <c r="T21" s="52" t="s">
        <v>120</v>
      </c>
      <c r="U21" s="35" t="s">
        <v>131</v>
      </c>
      <c r="V21" s="64" t="s">
        <v>121</v>
      </c>
      <c r="W21" s="61" t="s">
        <v>38</v>
      </c>
    </row>
    <row r="22" ht="150" spans="1:23">
      <c r="A22" s="21">
        <v>17</v>
      </c>
      <c r="B22" s="24" t="s">
        <v>132</v>
      </c>
      <c r="C22" s="23" t="s">
        <v>28</v>
      </c>
      <c r="D22" s="24" t="s">
        <v>45</v>
      </c>
      <c r="E22" s="24" t="s">
        <v>133</v>
      </c>
      <c r="F22" s="24" t="s">
        <v>134</v>
      </c>
      <c r="G22" s="42" t="s">
        <v>135</v>
      </c>
      <c r="H22" s="43">
        <v>420</v>
      </c>
      <c r="I22" s="49">
        <v>300</v>
      </c>
      <c r="J22" s="49">
        <v>90</v>
      </c>
      <c r="K22" s="49"/>
      <c r="L22" s="54"/>
      <c r="M22" s="54"/>
      <c r="N22" s="49">
        <v>30</v>
      </c>
      <c r="O22" s="55" t="s">
        <v>136</v>
      </c>
      <c r="P22" s="49" t="s">
        <v>34</v>
      </c>
      <c r="Q22" s="49"/>
      <c r="R22" s="37">
        <v>13</v>
      </c>
      <c r="S22" s="55" t="s">
        <v>137</v>
      </c>
      <c r="T22" s="52" t="s">
        <v>138</v>
      </c>
      <c r="U22" s="35" t="s">
        <v>139</v>
      </c>
      <c r="V22" s="64" t="s">
        <v>140</v>
      </c>
      <c r="W22" s="21" t="s">
        <v>38</v>
      </c>
    </row>
    <row r="23" ht="206.25" spans="1:23">
      <c r="A23" s="21">
        <v>18</v>
      </c>
      <c r="B23" s="24" t="s">
        <v>132</v>
      </c>
      <c r="C23" s="23" t="s">
        <v>28</v>
      </c>
      <c r="D23" s="24" t="s">
        <v>141</v>
      </c>
      <c r="E23" s="24" t="s">
        <v>142</v>
      </c>
      <c r="F23" s="24" t="s">
        <v>143</v>
      </c>
      <c r="G23" s="36" t="s">
        <v>144</v>
      </c>
      <c r="H23" s="43">
        <v>6000</v>
      </c>
      <c r="I23" s="49"/>
      <c r="J23" s="49">
        <v>1000</v>
      </c>
      <c r="K23" s="49">
        <v>1000</v>
      </c>
      <c r="L23" s="54"/>
      <c r="M23" s="54"/>
      <c r="N23" s="49">
        <v>4000</v>
      </c>
      <c r="O23" s="55" t="s">
        <v>145</v>
      </c>
      <c r="P23" s="49" t="s">
        <v>34</v>
      </c>
      <c r="Q23" s="49"/>
      <c r="R23" s="37">
        <v>284</v>
      </c>
      <c r="S23" s="55" t="s">
        <v>146</v>
      </c>
      <c r="T23" s="52" t="s">
        <v>147</v>
      </c>
      <c r="U23" s="35" t="s">
        <v>148</v>
      </c>
      <c r="V23" s="64" t="s">
        <v>149</v>
      </c>
      <c r="W23" s="21" t="s">
        <v>38</v>
      </c>
    </row>
    <row r="24" ht="150" spans="1:23">
      <c r="A24" s="21">
        <v>19</v>
      </c>
      <c r="B24" s="24" t="s">
        <v>132</v>
      </c>
      <c r="C24" s="23" t="s">
        <v>28</v>
      </c>
      <c r="D24" s="24" t="s">
        <v>45</v>
      </c>
      <c r="E24" s="24" t="s">
        <v>150</v>
      </c>
      <c r="F24" s="24" t="s">
        <v>151</v>
      </c>
      <c r="G24" s="36" t="s">
        <v>152</v>
      </c>
      <c r="H24" s="43">
        <v>1350</v>
      </c>
      <c r="I24" s="49">
        <v>300</v>
      </c>
      <c r="J24" s="49">
        <v>300</v>
      </c>
      <c r="K24" s="49">
        <v>200</v>
      </c>
      <c r="L24" s="54"/>
      <c r="M24" s="54"/>
      <c r="N24" s="49">
        <v>550</v>
      </c>
      <c r="O24" s="55" t="s">
        <v>145</v>
      </c>
      <c r="P24" s="49" t="s">
        <v>34</v>
      </c>
      <c r="Q24" s="49"/>
      <c r="R24" s="37">
        <v>284</v>
      </c>
      <c r="S24" s="55" t="s">
        <v>153</v>
      </c>
      <c r="T24" s="52" t="s">
        <v>154</v>
      </c>
      <c r="U24" s="35" t="s">
        <v>155</v>
      </c>
      <c r="V24" s="64" t="s">
        <v>149</v>
      </c>
      <c r="W24" s="21" t="s">
        <v>38</v>
      </c>
    </row>
    <row r="25" ht="187.5" spans="1:23">
      <c r="A25" s="21">
        <v>20</v>
      </c>
      <c r="B25" s="24" t="s">
        <v>132</v>
      </c>
      <c r="C25" s="23" t="s">
        <v>28</v>
      </c>
      <c r="D25" s="24" t="s">
        <v>141</v>
      </c>
      <c r="E25" s="24" t="s">
        <v>156</v>
      </c>
      <c r="F25" s="24" t="s">
        <v>157</v>
      </c>
      <c r="G25" s="42" t="s">
        <v>158</v>
      </c>
      <c r="H25" s="43">
        <v>383</v>
      </c>
      <c r="I25" s="49">
        <v>220</v>
      </c>
      <c r="J25" s="49">
        <v>80</v>
      </c>
      <c r="K25" s="49"/>
      <c r="L25" s="54"/>
      <c r="M25" s="54"/>
      <c r="N25" s="49">
        <v>83</v>
      </c>
      <c r="O25" s="55" t="s">
        <v>159</v>
      </c>
      <c r="P25" s="49" t="s">
        <v>34</v>
      </c>
      <c r="Q25" s="49"/>
      <c r="R25" s="37">
        <v>8</v>
      </c>
      <c r="S25" s="55" t="s">
        <v>160</v>
      </c>
      <c r="T25" s="52" t="s">
        <v>147</v>
      </c>
      <c r="U25" s="35" t="s">
        <v>140</v>
      </c>
      <c r="V25" s="64" t="s">
        <v>140</v>
      </c>
      <c r="W25" s="21" t="s">
        <v>38</v>
      </c>
    </row>
    <row r="26" ht="131.25" spans="1:23">
      <c r="A26" s="21">
        <v>21</v>
      </c>
      <c r="B26" s="24" t="s">
        <v>132</v>
      </c>
      <c r="C26" s="23" t="s">
        <v>28</v>
      </c>
      <c r="D26" s="24" t="s">
        <v>161</v>
      </c>
      <c r="E26" s="24" t="s">
        <v>162</v>
      </c>
      <c r="F26" s="24" t="s">
        <v>163</v>
      </c>
      <c r="G26" s="42" t="s">
        <v>164</v>
      </c>
      <c r="H26" s="43">
        <v>530</v>
      </c>
      <c r="I26" s="49">
        <v>200</v>
      </c>
      <c r="J26" s="49">
        <v>100</v>
      </c>
      <c r="K26" s="49"/>
      <c r="L26" s="54"/>
      <c r="M26" s="54"/>
      <c r="N26" s="49">
        <v>230</v>
      </c>
      <c r="O26" s="55" t="s">
        <v>165</v>
      </c>
      <c r="P26" s="49" t="s">
        <v>34</v>
      </c>
      <c r="Q26" s="49"/>
      <c r="R26" s="37">
        <v>18</v>
      </c>
      <c r="S26" s="55" t="s">
        <v>166</v>
      </c>
      <c r="T26" s="52" t="s">
        <v>138</v>
      </c>
      <c r="U26" s="35" t="s">
        <v>140</v>
      </c>
      <c r="V26" s="64"/>
      <c r="W26" s="21" t="s">
        <v>38</v>
      </c>
    </row>
    <row r="27" ht="40" customHeight="1" spans="1:23">
      <c r="A27" s="44"/>
      <c r="B27" s="45"/>
      <c r="C27" s="45"/>
      <c r="D27" s="45"/>
      <c r="E27" s="45"/>
      <c r="F27" s="45"/>
      <c r="G27" s="45" t="s">
        <v>167</v>
      </c>
      <c r="H27" s="46">
        <f>SUM(H6:H26)</f>
        <v>23338</v>
      </c>
      <c r="I27" s="56"/>
      <c r="J27" s="56"/>
      <c r="K27" s="56"/>
      <c r="L27" s="57"/>
      <c r="M27" s="57"/>
      <c r="N27" s="56"/>
      <c r="O27" s="58"/>
      <c r="P27" s="56"/>
      <c r="Q27" s="56"/>
      <c r="R27" s="65"/>
      <c r="S27" s="58"/>
      <c r="T27" s="57"/>
      <c r="U27" s="21"/>
      <c r="V27" s="44"/>
      <c r="W27" s="21"/>
    </row>
  </sheetData>
  <mergeCells count="23">
    <mergeCell ref="A2:W2"/>
    <mergeCell ref="I3:N3"/>
    <mergeCell ref="I4:K4"/>
    <mergeCell ref="A3:A5"/>
    <mergeCell ref="B3:B5"/>
    <mergeCell ref="C3:C5"/>
    <mergeCell ref="D3:D5"/>
    <mergeCell ref="E3:E5"/>
    <mergeCell ref="F3:F5"/>
    <mergeCell ref="G3:G5"/>
    <mergeCell ref="H3:H5"/>
    <mergeCell ref="L4:L5"/>
    <mergeCell ref="M4:M5"/>
    <mergeCell ref="N4:N5"/>
    <mergeCell ref="O3:O5"/>
    <mergeCell ref="P3:P5"/>
    <mergeCell ref="Q3:Q5"/>
    <mergeCell ref="R3:R5"/>
    <mergeCell ref="S3:S5"/>
    <mergeCell ref="T3:T5"/>
    <mergeCell ref="U3:U5"/>
    <mergeCell ref="V3:V5"/>
    <mergeCell ref="W3:W5"/>
  </mergeCells>
  <dataValidations count="1">
    <dataValidation type="whole" operator="between" allowBlank="1" showInputMessage="1" showErrorMessage="1" sqref="R6 R7 R8 R9 R10 R11 R12 R13 R14 R15 R16 R17 R18 R19:R20">
      <formula1>0</formula1>
      <formula2>100</formula2>
    </dataValidation>
  </dataValidations>
  <printOptions gridLines="1"/>
  <pageMargins left="0.393055555555556" right="0.354166666666667" top="0.590277777777778" bottom="0.354166666666667" header="0.5" footer="0.5"/>
  <pageSetup paperSize="8"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三稿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兔丁丁</cp:lastModifiedBy>
  <dcterms:created xsi:type="dcterms:W3CDTF">2022-11-21T18:49:00Z</dcterms:created>
  <dcterms:modified xsi:type="dcterms:W3CDTF">2023-12-13T02:11:06Z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646A59C6E033427E9A08880BDBCD4A38_13</vt:lpwstr>
  </property>
  <property fmtid="{D5CDD505-2E9C-101B-9397-08002B2CF9AE}" pid="3" name="KSOProductBuildVer">
    <vt:lpwstr>2052-12.1.0.15990</vt:lpwstr>
  </property>
  <property fmtid="{D5CDD505-2E9C-101B-9397-08002B2CF9AE}" pid="4" name="KSOReadingLayout">
    <vt:bool>true</vt:bool>
  </property>
</Properties>
</file>