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bookViews>
  <sheets>
    <sheet name="入库项目台账" sheetId="1" r:id="rId1"/>
  </sheets>
  <definedNames>
    <definedName name="_xlnm._FilterDatabase" localSheetId="0" hidden="1">入库项目台账!$A$2:$N$4</definedName>
    <definedName name="_xlnm.Print_Titles" localSheetId="0">入库项目台账!$3:$4</definedName>
  </definedNames>
  <calcPr calcId="144525"/>
</workbook>
</file>

<file path=xl/sharedStrings.xml><?xml version="1.0" encoding="utf-8"?>
<sst xmlns="http://schemas.openxmlformats.org/spreadsheetml/2006/main" count="195" uniqueCount="149">
  <si>
    <t>附件</t>
  </si>
  <si>
    <r>
      <t>伊金霍洛旗2025年巩固拓展脱贫攻坚成果同乡村振兴有效衔接项目入库汇总表</t>
    </r>
    <r>
      <rPr>
        <sz val="12"/>
        <color theme="1"/>
        <rFont val="方正小标宋简体"/>
        <charset val="134"/>
      </rPr>
      <t xml:space="preserve"> </t>
    </r>
    <r>
      <rPr>
        <b/>
        <sz val="12"/>
        <color theme="1"/>
        <rFont val="方正小标宋简体"/>
        <charset val="134"/>
      </rPr>
      <t xml:space="preserve">              
                                                                                                                                                                                                                                                                                                                                                                                                                              </t>
    </r>
    <r>
      <rPr>
        <sz val="12"/>
        <color theme="1"/>
        <rFont val="方正小标宋简体"/>
        <charset val="134"/>
      </rPr>
      <t xml:space="preserve">单位：万元.人   </t>
    </r>
    <r>
      <rPr>
        <b/>
        <sz val="12"/>
        <color theme="1"/>
        <rFont val="方正小标宋简体"/>
        <charset val="134"/>
      </rPr>
      <t xml:space="preserve">                                                                                                                                                      
                                                                                                                                                                                                                                                                                                                                                                                                       </t>
    </r>
  </si>
  <si>
    <t>序号</t>
  </si>
  <si>
    <t>镇</t>
  </si>
  <si>
    <t>项目地址</t>
  </si>
  <si>
    <t>项目名称</t>
  </si>
  <si>
    <t>项目类别</t>
  </si>
  <si>
    <t>建设     性质</t>
  </si>
  <si>
    <t>时间进度</t>
  </si>
  <si>
    <t>建设规模及内容</t>
  </si>
  <si>
    <t>责任单位</t>
  </si>
  <si>
    <t>资金规模</t>
  </si>
  <si>
    <t>受益对象
（脱贫和监测人口）</t>
  </si>
  <si>
    <t>绩效目标</t>
  </si>
  <si>
    <t>利益联结机制</t>
  </si>
  <si>
    <t>联农带农机制
（群众参与）</t>
  </si>
  <si>
    <t>前期手续</t>
  </si>
  <si>
    <t>总投资</t>
  </si>
  <si>
    <t>衔接资金/乡村振兴资金</t>
  </si>
  <si>
    <t>是否涉及
（是/否）</t>
  </si>
  <si>
    <t>是否完成
（是/否）</t>
  </si>
  <si>
    <t>办理情况</t>
  </si>
  <si>
    <t>阿勒腾席热镇</t>
  </si>
  <si>
    <t>车家渠村</t>
  </si>
  <si>
    <t>车家渠村萌宠乐园项目</t>
  </si>
  <si>
    <t>优势特色产业发展</t>
  </si>
  <si>
    <t>新建</t>
  </si>
  <si>
    <t>2025年4月-2025年12月</t>
  </si>
  <si>
    <t>萌宠乐园木艺围封：占地35亩，围封面积35亩，需82万元，木屋圈舍：46万元，饲料间、消毒间、饲养员宿舍：38万元，游客观光通道、石子料辅路：32万元，饲草料种植大棚：25万元，观光小火车：55万元，萌宠动物采购：95万元，萌宠乐园氛围营造：15万元。</t>
  </si>
  <si>
    <t>车家渠村民委员会</t>
  </si>
  <si>
    <t>车家渠村全村村民</t>
  </si>
  <si>
    <t>项目建成后，由车家渠村村民委员会负责经营，可实现村集体经济年收入30万元。</t>
  </si>
  <si>
    <t>利润的70%用于项目的维持，利润的30%用于帮扶残疾人、低保户及低收入人群。</t>
  </si>
  <si>
    <t>项目建成后，1、可以带动本村20名转移农牧民和低收入人群就业，月工资不低于2600元。2、可以增加村集体收入。3、带动和加快车家渠村农业产业结构调整的步伐，促进村集体增收。</t>
  </si>
  <si>
    <t>不涉及</t>
  </si>
  <si>
    <t>阿勒腾席热镇红海子村村二社</t>
  </si>
  <si>
    <t>冲锋号国防教育研学基地</t>
  </si>
  <si>
    <t>改造提升</t>
  </si>
  <si>
    <t>冲锋号国防教育研学基地总占地面积50亩，位于红海子村二社，由原来的红海子清新有机休闲农场青少年国防教育基地更名而来，现需要改造以下内容；1、电气及给排水改造25万元；2、围栏及配套设备20万元；3、更换大门12万元；4、绿化场地30万元；5、打靶训练场地10万元；6、氛围营造25万元；7、道路维修48万元；8、渡海登岛模拟训练设备及安装15万元；9、魔鬼特训场地10万元。10、心理行为训练架30万元；11、丛林魔网14万元；12、指挥官作战模拟沙盘6个10万元；13、高空滑索25万元；14、增加宿舍11间45万元；15、供水设备5万元；16、上下铺28张：5万元。</t>
  </si>
  <si>
    <t>红海子村民委员会</t>
  </si>
  <si>
    <t>周边区域农牧民、4050人员、残疾人、失地农牧民、其他低收入人群等</t>
  </si>
  <si>
    <t>本项目完善并进入新的运营期后，预计可实现年经营性收入50万元，具备良好的经济效益和盈利能力。</t>
  </si>
  <si>
    <t>本项目完善后，能够为本村退役军人、本村村民提供就业岗位，工资不低于2800元/月。利润的40%用于帮扶残疾人、低保户、孤寡老人等困难群体，60%用于基地正常运营及发展壮大。</t>
  </si>
  <si>
    <t xml:space="preserve">
项目建成后，可以增加农民就业岗位，解决我村60周岁以上的村民没有工作的问题；
</t>
  </si>
  <si>
    <t>乌兰木伦镇</t>
  </si>
  <si>
    <t>花亥图村</t>
  </si>
  <si>
    <t>乌兰木伦镇花亥图村工矿周边配套综合服务项目</t>
  </si>
  <si>
    <t>服务类</t>
  </si>
  <si>
    <t>2025年6月1日-2025年12月30日</t>
  </si>
  <si>
    <t>项目计划建设内房屋及配套自来水、电力、道路等基础设施，具体建设内容如下：乡村振兴扶持资金446万元用于建设：446万元用于建设两个库房2976平米；自筹资金70万元用于建设：52万元用于建设配套用房及生活用房259.57平米；18万元用于建设道路及硬化约1200平米。</t>
  </si>
  <si>
    <t>乌兰木伦镇花亥图村村民委员会</t>
  </si>
  <si>
    <t>村集体帮扶的受益村民及脱贫户、监测户</t>
  </si>
  <si>
    <t>项目建成后，由乌兰木伦镇花亥图村村民委员会管理，村集体经济年经营性收入预计可达到30万元以上，纯收入20万元以上。</t>
  </si>
  <si>
    <t>每年带动增加村集体经济收益，按照申请上级资金的6%作为村集体经济的固定收入，将村集体收益的5%-10%用于帮扶救助全村困难人群，带动其防止返贫、增收致富，其余资金用于村内基础设施建设、公益性事业以及鹿厂扩建，同时与脱贫户和监测户建立利益联结，每年底可确保农牧户实现收入的稳定增长。</t>
  </si>
  <si>
    <t>本着自愿且符合岗位要求，项目建设后优先为本村生活相对困难的农牧民提供就业岗位，可解决本村劳动力4人，人均年增加收入4万元左右。</t>
  </si>
  <si>
    <t>是</t>
  </si>
  <si>
    <t>否</t>
  </si>
  <si>
    <t>正在办理前期手续</t>
  </si>
  <si>
    <t>木都希里村</t>
  </si>
  <si>
    <t>乌兰木伦镇村木都希里村山羊肉加工厂建设项目</t>
  </si>
  <si>
    <t>加工类</t>
  </si>
  <si>
    <t>2025年5月---2025年12月</t>
  </si>
  <si>
    <t>申请乡村振兴扶持资金450万元具体建设内容如下：
200万元用于肉食包装加工厂建设及装潢；100万元用于购买生肉冲洗设备、分拣加工设备、包装机、检验设备；100万元用于建设冷冻仓库60万、冷冻排酸冷库40万元；50万元用于技术培训、品牌建设、市场推广、产业链延伸。</t>
  </si>
  <si>
    <t>乌兰木伦镇木都希里村村民委员会</t>
  </si>
  <si>
    <t>项目建设完成投入运营后，年收入30万元，将年收入的30%用于开展帮扶、慰问，剩下50%用于项目扩大再生产，20%用于备用金。</t>
  </si>
  <si>
    <t>建成投入运营之后，只要有利润，计划将利润拿出扶持和改善全村村民生活质量，同时与脱贫户和监测户建立利益联结，每年底可确保农牧户实现收入的稳定增长。</t>
  </si>
  <si>
    <t>该项目建设完成后，本着自愿且符合岗位要求，优先为本村生活相对困难的农牧民提供就业岗位增加其收入，可以解决本村劳动力约4人，人均年收入4万元左右。</t>
  </si>
  <si>
    <t>已完成手续办理</t>
  </si>
  <si>
    <t>红庆河镇</t>
  </si>
  <si>
    <t>红庆河镇通格朗村</t>
  </si>
  <si>
    <t>红庆河镇通格朗村肉牛养殖场建设项目</t>
  </si>
  <si>
    <t>种养殖类</t>
  </si>
  <si>
    <t>2025年2月-2025年12月</t>
  </si>
  <si>
    <r>
      <t>牛棚2000平米，100万元；储草棚500平米，20万元；青储窖500平米，10万元；铡草机1台，5万；多功能饲料加工机1台，30万，20装载机1辆，10万元；自动饲料饲喂机1台，15万；拖拉机1辆，10万；饲料加工厂房500平米；50万；硬化3000平米，15万元；</t>
    </r>
    <r>
      <rPr>
        <sz val="12"/>
        <color rgb="FF000000"/>
        <rFont val="宋体"/>
        <charset val="134"/>
        <scheme val="minor"/>
      </rPr>
      <t>新增一台变压器 200KW，</t>
    </r>
    <r>
      <rPr>
        <sz val="12"/>
        <color theme="1"/>
        <rFont val="宋体"/>
        <charset val="134"/>
        <scheme val="minor"/>
      </rPr>
      <t>高低压输变电线路1000米，20万元。共计285万元。购买育肥牛100头，每头5000元（180公斤×26元），合计50万，每头牛从180公斤育肥至750公斤，需要13个月的成长期，每头牛配方饲草料约9000元，育肥100头牛饲草料需90万，合计140万。圈棚及购买育肥牛共计425万元。</t>
    </r>
  </si>
  <si>
    <t>鄂尔多斯市晋鹏商贸有限公司。</t>
  </si>
  <si>
    <t>2025年—2026年为项目建设期，2025年引进100只育肥肉牛、运营期每年购买200头育肥牛，达到常年存栏量300头以上，年出栏200头优质肉牛的生产规模。项目产品的定价根据目前同类产品市场定价原则。在综合调研了同类产品目前的价格水平，预测本项目育肥牛平均出栏价格为18000元/头、牛粪价格80元/吨。</t>
  </si>
  <si>
    <t>项目主要通过三个方面与脱贫户和其他农户建立利益联结机制。一是项目的各类用工需求优先选择全镇脱贫户，实现脱贫户在家门口就业增加收入。二是项目正常运转后，每年要拿出项目年利润的5%用于扶贫济困；总利润的25%用于基础设施建设及其他公益事业工作；总利润的70%用于扩大村集体经济规模；三是按低于市场价给意愿脱贫户提供牛犊，带动帮扶对象发展良种肉牛养殖，并提供养殖、繁殖技术帮扶同时帮助解决农户肉牛销路问题；四是通过保底分红来带动全村20户劳动能力弱或丧失劳动能力的脱贫户、大病户增加收入，预计每年为脱贫户、大病户增收2000元以上。</t>
  </si>
  <si>
    <t>通格朗村承诺项目实施完成后，为了提升村民幸福指数，通过项目的示范、引导和辐射作用，引发全旗畜牧业生产方式的调整和变革，走出一条节本增效、农牧业增产、农牧民增收的现代高效益畜牧业新路子。本项目实施后，年出栏肉牛200—500头，每头肉牛出栏时平均纯盈利5000元计，可以提高广大农牧户养肉牛的积极性，增加农牧户的生产效益，同时引导农牧民由粗放式的放牧方式向舍饲、半舍饲、集约化养殖转变。除此之外，肉牛繁育还直接带动青贮及饲草料养殖户，可间接为近百名农村剩余劳动力创造不用离家、不耽误其它农活的基本就业。力争将通格朗村建设成为乡村振兴示范村。</t>
  </si>
  <si>
    <t>无</t>
  </si>
  <si>
    <t>红庆河镇呼家壕村</t>
  </si>
  <si>
    <t>呼家壕村新建餐饮民宿建设项目</t>
  </si>
  <si>
    <t>餐饮服务</t>
  </si>
  <si>
    <t>2024年9月-2025年4月</t>
  </si>
  <si>
    <t>呼家壕新建餐饮民宿建设项目，总投资200万元：
具体规模及内容：新建标准化餐厅房屋及内部设施2000平米需100万元，可容纳约30人活动，新建停车场1000平米需20万元，餐饮设施及配套需50万元，硬化及相关设施20万元，餐厅监控设备购置10万元。</t>
  </si>
  <si>
    <t>呼家壕村民委员会</t>
  </si>
  <si>
    <t>全体村民</t>
  </si>
  <si>
    <t>构建“党支部+企业+村集体+农户”运营模式，为村内老年人群及周边外来务工人员解决吃饭难、住宿难问题。</t>
  </si>
  <si>
    <t>项目正常运营后，一是本村内的脱贫户、低保户、五保户、残疾人可以免费到餐厅吃饭入住；二是本村其他入住的老人只收吃饭的成本费和相应费用；三是周边外来务工人员入住需按照当地人均生活水平缴纳食宿费用。</t>
  </si>
  <si>
    <t>一是项目基地的各类用工需求优先选择低收入家庭，实现低收入人群在家门口打工增加收入。二是项目正常运转后，每年要拿出纯收入的30%用于基础设施建设；纯收入的30%用于公益事业工作；纯收入的30%用于扩大生产规模；纯收入的10%用于扶贫济困。</t>
  </si>
  <si>
    <t>红庆河镇阿道亥村</t>
  </si>
  <si>
    <t>红庆河镇阿道亥村林麝养殖项目</t>
  </si>
  <si>
    <t>2025年4月-2026年4月</t>
  </si>
  <si>
    <t>项目建设良种林麝训繁舍4500㎡、饲料间1560㎡、管理用房600㎡。总投资850万元，占地10亩。计划每社养殖十对林麝，共养殖九十对林麝。</t>
  </si>
  <si>
    <t>阿道亥村村民委员会</t>
  </si>
  <si>
    <t>本项目财务内部收益率（税前）15.32%，大于税前基准收益率12%；财务内部收益率（税后）11.62%；大于税后基准收益率10%；税前财务净现值（I=12%），远远大于零；税后财务净现值（I=10%），大于零；税前投资回收期（含建设期）为7.68年，税后投资回收期（含建设期）为8.48年，税前及税后投资回收期均小于预期投资回收期10年，即项目在经营期内可以回收投资。从以上的各项财务评价指标可以看出，其项目全部投资内部收益率均大于相应的所得税前基准收益率12%，所得税后基准收益率10%，财务净现值也大于零，投资回收期小于基准投资回收期10年。</t>
  </si>
  <si>
    <t>初步测算：农牧户养殖一对林麝，年可收获30g麝香，每克麝香按600元计算，年可收入18000元；按林麝繁殖规律，三年可产两胎，一胎2只计算，年均产胎1.3只，幼麝出售可收入30000元，按投资1对林麝6万元计算，两年即可实现回本；按每社养殖10对测算，年可实现创收48万元。总计为当地农牧户实现创收432万元。</t>
  </si>
  <si>
    <t>本项目建成后将直接提供16个就业岗位，除主要专业技术人员外，普通管理人员及生产人员全部安排当地农村剩余劳动力。考虑当地物价和工资水平，计划年人均工资4万元～5万元，养老、医疗等社保和职工福利费等年人均1万元～2万元，通过就业带动可为当地直接创造就业岗位12个，为当地增加工资性创收60多万元。
本项目还可间接为社会提供就业岗位，如饲草生产期的除草费用，采收期的采收、包装、运输等费用全年仍需支出近30万元，按人均支出劳务费用5000元计算，可为当地60人提供劳务岗位，实现劳务创收。</t>
  </si>
  <si>
    <t>红庆河镇其劳图村6社</t>
  </si>
  <si>
    <t>红庆河镇其劳图村商砼站建设项目</t>
  </si>
  <si>
    <t>村集体经济产业发展</t>
  </si>
  <si>
    <t>2024年11月-2025年11月</t>
  </si>
  <si>
    <r>
      <rPr>
        <sz val="12"/>
        <color theme="1"/>
        <rFont val="宋体"/>
        <charset val="134"/>
        <scheme val="minor"/>
      </rPr>
      <t>办公楼500平米70万；实验室200平米30万；硬化3000平米25万元；</t>
    </r>
    <r>
      <rPr>
        <sz val="12"/>
        <color rgb="FF000000"/>
        <rFont val="宋体"/>
        <charset val="134"/>
        <scheme val="minor"/>
      </rPr>
      <t>新增一台变压器 500KW，</t>
    </r>
    <r>
      <rPr>
        <sz val="12"/>
        <color theme="1"/>
        <rFont val="宋体"/>
        <charset val="134"/>
        <scheme val="minor"/>
      </rPr>
      <t>高低压输变电线路1000米，50万元；120搅拌站160万;240搅拌站230万;150吨地泵10万，共计575万元。</t>
    </r>
  </si>
  <si>
    <t>鄂尔多斯市德利混凝土有限公司</t>
  </si>
  <si>
    <t>3户4人</t>
  </si>
  <si>
    <t>2024年-2025年为项目建设期，2025年预计生产10万m³混凝土。项目产品的定价根据目前同类产品市场定价原则。在综合调研了同类产品目前的价格水平，预测本项目实现产值3000万余元。</t>
  </si>
  <si>
    <t>（一）利益联结机制。项目主要通过三个方面与村民建立利益联结机制。一是项目的各类用工需求优先选择全镇脱贫户，实现脱贫户在家门口就业增加收入。二是项目正常运转后，每年拿出乡村振兴资金投入的6%用于扩大村集体经济规模；三是按低于市场价给有意愿脱贫户提供混凝土。</t>
  </si>
  <si>
    <t>（二）联农带农机制。其劳图村承诺项目实施完成后，为了提升村民幸福指数，通过项目的实施、引导和辐射作用，为本村村民实施订单提成，提高广大农牧户就业创业积极性，增加农牧户的生产效益，可间接为村民创造不用离家、不耽误其它农活的额外收入。力争将其劳图村建设成为乡村振兴示范村。</t>
  </si>
  <si>
    <t>苏布尔嘎镇</t>
  </si>
  <si>
    <t>苏布尔嘎镇镇区</t>
  </si>
  <si>
    <t>苏布尔嘎镇镇区供水管网维修改造建设项目</t>
  </si>
  <si>
    <t>基础设施类</t>
  </si>
  <si>
    <t>改建</t>
  </si>
  <si>
    <t>2024年10月—2025年6月</t>
  </si>
  <si>
    <t>项目总投资300万元，计划申请2024年衔接资金300万元，用于建设工程。（一）项目其他费用合计34万元（1）工程勘察费用5万元；（2）可行性研究报告、项目建议书、节能登记表、环评登记表编制费用8万元；（4）造价咨询服务费2万元（5）监理服务费4万元（6）审计费8万元。（二）项目建设费用合计需266万元。（1）管道工程7500米100万元（2）土方工程4500方30万元（3）井室工程25座15万元（4）路面拆除及恢复9214平方米121万元</t>
  </si>
  <si>
    <t>苏布尔嘎镇人民政府</t>
  </si>
  <si>
    <t>镇区常住户</t>
  </si>
  <si>
    <t>1.该项目的实施对当地居民生活水平的影响。项目的建设将促进城镇化，完善市政基础设施建设，居民生活环境条件改变。 2.该项目的实施对当地居民就业的影响 本项目可直接、间接地增加就业机会，直接就业包括土地开发和地上建筑物施工期间工程建设人员的就业。间接主要指工程建设带动了建材、设备等相关行业的发展，创造了相应的就业。 3.对区域经济的影响。基础设施的建设为城镇发展提供了良好的投资环境，同时也为苏布尔嘎镇多方位的经济发展提供了便利条件。 本项目对城市形象与发展产生积极正面的影响，为改善城市形象奠定了良好的基础。对于苏布尔嘎镇的招商引资及拉动经济增长具有深远影响，可带动相关产业的发展。该项目还可以促进所在城镇的经济和社会的发展。</t>
  </si>
  <si>
    <t>工程项目建设是人民群众的呼声，该项目的建设受到当地居民的欢迎和支持。同时本项目的实施得到各级组织的大力支持，为苏布尔嘎镇镇区供水奠定了良好的基础。</t>
  </si>
  <si>
    <t>1、招聘当地村民参与：在项目实施过程中，优先招聘当地村民，提供就业岗位，增加村民收入。
2.项目建成后优先雇用周边村民务工，可解决1-3人的就业问题，增加农牧民的收入。</t>
  </si>
  <si>
    <t>已完成全部前期手续</t>
  </si>
  <si>
    <t>伊金霍洛旗智慧农产品物流园3号楼2层</t>
  </si>
  <si>
    <t>苏布尔嘎镇杨家壕村及乌兰提格村牛羊肉深加工项目</t>
  </si>
  <si>
    <t>苏布尔嘎镇杨家壕村及乌兰提格村与千牧食品商贸有限公司合作牛羊肉深加工项目预计投资1600000（壹佰陆拾万）元，主要产品有“牛肉薄脆”、“草原牛板筋”、“泡椒牛肚丝”、“香辣羊拐筋”、“牛肉筋”及“爆炒牛杂”，资金主要用来购买杨家壕村及乌兰提格村与千牧食品商贸有限公司合作产品的专用生产设备。资金来源为乡村振兴专项资金。</t>
  </si>
  <si>
    <t>苏布尔嘎镇杨家壕村村民委员会
、苏布尔嘎镇乌兰提格村村民委员会</t>
  </si>
  <si>
    <t>两村11户23人脱贫户及监测对象，两村村集体经济</t>
  </si>
  <si>
    <t>（一）经济效益 。项目建成后，上述生产线预计每年生产“牛肉薄脆”“草原牛板筋”“泡椒牛肚丝”“香辣羊拐筋”“牛肉筋”“爆炒牛杂”产品，通过驻村第一书记直播带货及其他网红达人和线下销售渠道预计产值可达925万元，除去各类成本本条生产线预计年纯利润约120万元。鄂尔多斯市千牧食品商贸有限公司每年按照村集体投资金额的10%（壹拾陆万元）作为固定收入交回村集体（两村合计共壹拾陆万元）。每年收益资金再按照项目总收益的13%进行分红（包括壹拾陆万元），即若项目总收益的13%超过16万元，就按照13%取得收益，若项目总收益的13%低于16万元，就按照16万元取得收益。（二）社会效益。项目建成后可提高村集体自我发展和保障能力，带动村里的产业结构调整，一是为有意愿的农牧民提供就业岗位，最少可为两村提供2个就业岗位，解决一部分剩余劳动力问题；二是在同等采购价位下，通过该项目优先购买两村及周边村待出栏的牛羊。</t>
  </si>
  <si>
    <t>该项目投入运行后预计可带动两村脱贫户及监测户增收，且能与脱贫户及监测户建立长效利益联结机制，可以解决脱贫户及监测户的就业和稳定增收的突出问题。项目产生的收益分配如下：
（1）项目收益中，杨家壕及乌兰提格村村民委员会所得利润的60%用于发展壮大村集体经济。（2）村集体项目收益的20%用于村内基础设施建设，改善人居环境，提高脱贫户生活质量，针对脱贫户、边缘户及突发困难户等给予每年每户价值500元生产资料进行帮扶。（3）项目收益中，杨家壕及乌兰提格村村民委员会所得利润的20%用于脱贫户和边缘户教育、医疗、社保等救助，以及有偿扶持脱贫户发展产业、生产和生活应急性支出。</t>
  </si>
  <si>
    <t>项目建成后根据村民意愿和自身掌握技能优先雇用本村村民或脱贫人口务工，可解决2人的就业问题，增加本村农牧民的工资性收入。</t>
  </si>
  <si>
    <t>苏布尔嘎镇毛盖图村</t>
  </si>
  <si>
    <t>苏布尔嘎镇毛盖图村“农资拼多多”服务项目</t>
  </si>
  <si>
    <t>2025年6月—2025年10月</t>
  </si>
  <si>
    <t>苏布尔嘎镇毛盖图村“农资拼多多”服务项目预计投资240万元，计划申请2024年各类财政资金240万元，主要用于库房的建设及农机具的购置。（农机具明细详见实施方案）</t>
  </si>
  <si>
    <t>苏布尔嘎镇毛盖图村村民委员会</t>
  </si>
  <si>
    <t>脱贫户6户12人，村集体经济</t>
  </si>
  <si>
    <t>1.社会效益：项目建成后可提高村集体自我发展和保障能力，带动村里的产业结构调整，为有意愿的农牧民提供就业岗位，解决一部分剩余劳动力问题。另一方面在种植过程中为农牧民提供栽培种植技术指导、病虫害防控和统防统治技术方案，保障农牧民增收和农副产品安全健康。2.经济效益：该项目投产运营后，预计每年可实现营业收入40万元左右，除去每年的运营成本等纯利润可达15万元左右。3．生态效益：该项目将从播种到收获为农牧民提供标准化的机械服务。从机械化整地、机械化播种、机械化统防统治、机械化收获，提高生产的组织化程度，节约成本，提高服务水平，对调整优化农业种植结构，增加农民收入，促进农业可持续发展具有重要意义。</t>
  </si>
  <si>
    <t>该项目投入运行后预计可带动全村脱贫户6户12人增收，且能与脱贫户建立长效利益联结机制，可以解决脱贫户的就业和稳定增收等突出问题。项目产生的收益分配如下；
1.项目收益的70%用于发展壮大村集体经济，并解决每年农机具的维护、管理费用。
2.项目收益的15%用于村内基础设施建设，改善人居环境，提高脱贫户生活质量，针对脱贫户给予每户每年价值500元的生产资料（鸡仔、籽种、有机肥料等）帮助脱贫户增收。3.项目收益的15%用于全村村民教育、医疗、社保等救助，以及有偿扶持农牧户发展产业、生产和生活应急性支出。</t>
  </si>
  <si>
    <t>项目建成后，优先雇用本村村民务工，可解决3-5人的就业问题，增加本村农牧民的收入，另一方面如果全镇的脱贫户有播种及收获的需求，将只收市场价50%的服务费，为我镇发展产业探索新的模式。</t>
  </si>
  <si>
    <t>苏布尔嘎镇敏盖村</t>
  </si>
  <si>
    <t>苏布尔嘎镇敏盖村肉牛养殖场配套附属设施工程项目</t>
  </si>
  <si>
    <t>养殖类</t>
  </si>
  <si>
    <t>续建</t>
  </si>
  <si>
    <t>2025年5月—2025年12月</t>
  </si>
  <si>
    <t>该项目为续建项目，2020年已建成棚圈2000平米、活动场地3000平米、青储窖1000平米、储草棚1000平米，并配套建成相应的消毒室、饲料库、检疫室、配种室、保羔棚、堆粪棚及一系列喂养设备，现牛场计划新建冷冻库房100平米需53万元，冷藏库房100平米需53万元，肉牛产房100平米需10万元，场区硬化3000平米需45万元，围墙500米需5万元，钢结构栅栏500米需25万元，购置路灯30盏需9万元，总投资200万。</t>
  </si>
  <si>
    <t>苏布尔嘎镇敏盖村村民委员会</t>
  </si>
  <si>
    <t>脱贫户9户26人，村集体经济</t>
  </si>
  <si>
    <t>1.经济效益：经济效益初步按照300头养殖规模，每头牛买进价1.4万元-1.5万元，饲养10-12个月出栏，饲养费用支出8500元，共计支出饲养费300*8500=255万元；一头成年育肥牛出栏重400-450公斤，按照目前牛肉市场价计算，一头牛收入2.0万元-2.4万元，纯收入0.4万元-0.6万元。一个饲养周期收入120万元-180万元。
2.社会效益：根据当地农牧民意愿和自身掌握技能，吸纳脱贫户参与项目就业，可解决当地富余劳动力，带动周边农牧民增收致富；可向当地收购大量的农作物秸杆，通过秸秆“过腹还田”，使其变废为宝，大大提高了农作物秸秆的利用价值，增加农民的收入。</t>
  </si>
  <si>
    <t>该项目投入运行后预计可带动本村脱贫户9户26人实现增收，且能与脱贫户建立长效利益联结机制。项目产生的收益分配如下；
1.项目收益的70%用于发展壮大村集体经济并解决每年牛场的维护、管理费用。
2.项目收益的15%用于村内基础设施建设，改善人居环境，提高脱贫户生活质量，针对脱贫户给予每户每年价值500元的生产资料（鸡仔、籽种、有机肥料等）帮助脱贫户增收。
3.项目收益的15%用于全村村民教育、医疗、社保等救助，以及有偿扶持农牧户发展产业、生产和生活应急性支出。</t>
  </si>
  <si>
    <t>项目建成后一是提供就业岗位，该项目可提供喂牛岗位1个；二是提供代养服务，如果脱贫户有养牛需求但无技术支持及销售渠道，该项目将提供代养及代销服务，只收其买牛及饲草料成本；三是购买饲草料，所购饲料高于市场价的5%；四是购买牛肉，所购牛肉低于市场价的8%。</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</si>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</sst>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3">
    <font>
      <sz val="11"/>
      <color theme="1"/>
      <name val="宋体"/>
      <charset val="134"/>
      <scheme val="minor"/>
    </font>
    <font>
      <sz val="11"/>
      <color theme="1"/>
      <name val="方正小标宋简体"/>
      <charset val="134"/>
    </font>
    <font>
      <sz val="11"/>
      <color theme="1"/>
      <name val="黑体"/>
      <charset val="134"/>
    </font>
    <font>
      <sz val="12"/>
      <color theme="1"/>
      <name val="宋体"/>
      <charset val="134"/>
      <scheme val="minor"/>
    </font>
    <font>
      <sz val="14"/>
      <color theme="1"/>
      <name val="宋体"/>
      <charset val="134"/>
      <scheme val="minor"/>
    </font>
    <font>
      <sz val="20"/>
      <color theme="1"/>
      <name val="方正小标宋简体"/>
      <charset val="134"/>
    </font>
    <font>
      <b/>
      <sz val="20"/>
      <color theme="1"/>
      <name val="方正小标宋简体"/>
      <charset val="134"/>
    </font>
    <font>
      <sz val="14"/>
      <color theme="1"/>
      <name val="黑体"/>
      <charset val="134"/>
    </font>
    <font>
      <sz val="13"/>
      <color theme="1"/>
      <name val="黑体"/>
      <charset val="134"/>
    </font>
    <font>
      <sz val="12"/>
      <color theme="1"/>
      <name val="黑体"/>
      <charset val="134"/>
    </font>
    <font>
      <sz val="11"/>
      <color theme="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sz val="11"/>
      <color indexed="8"/>
      <name val="宋体"/>
      <charset val="134"/>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sz val="12"/>
      <color theme="1"/>
      <name val="方正小标宋简体"/>
      <charset val="134"/>
    </font>
    <font>
      <b/>
      <sz val="12"/>
      <color theme="1"/>
      <name val="方正小标宋简体"/>
      <charset val="134"/>
    </font>
    <font>
      <sz val="12"/>
      <color rgb="FF000000"/>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9"/>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lignment vertical="center"/>
    </xf>
    <xf numFmtId="0" fontId="10" fillId="23" borderId="0" applyNumberFormat="0" applyBorder="0" applyAlignment="0" applyProtection="0">
      <alignment vertical="center"/>
    </xf>
    <xf numFmtId="0" fontId="13" fillId="20" borderId="0" applyNumberFormat="0" applyBorder="0" applyAlignment="0" applyProtection="0">
      <alignment vertical="center"/>
    </xf>
    <xf numFmtId="0" fontId="13" fillId="17" borderId="0" applyNumberFormat="0" applyBorder="0" applyAlignment="0" applyProtection="0">
      <alignment vertical="center"/>
    </xf>
    <xf numFmtId="0" fontId="10" fillId="22" borderId="0" applyNumberFormat="0" applyBorder="0" applyAlignment="0" applyProtection="0">
      <alignment vertical="center"/>
    </xf>
    <xf numFmtId="0" fontId="10" fillId="13" borderId="0" applyNumberFormat="0" applyBorder="0" applyAlignment="0" applyProtection="0">
      <alignment vertical="center"/>
    </xf>
    <xf numFmtId="0" fontId="13" fillId="19" borderId="0" applyNumberFormat="0" applyBorder="0" applyAlignment="0" applyProtection="0">
      <alignment vertical="center"/>
    </xf>
    <xf numFmtId="0" fontId="10" fillId="12" borderId="0" applyNumberFormat="0" applyBorder="0" applyAlignment="0" applyProtection="0">
      <alignment vertical="center"/>
    </xf>
    <xf numFmtId="0" fontId="10" fillId="26" borderId="0" applyNumberFormat="0" applyBorder="0" applyAlignment="0" applyProtection="0">
      <alignment vertical="center"/>
    </xf>
    <xf numFmtId="0" fontId="10" fillId="1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7" borderId="8" applyNumberFormat="0" applyAlignment="0" applyProtection="0">
      <alignment vertical="center"/>
    </xf>
    <xf numFmtId="0" fontId="24" fillId="0" borderId="5" applyNumberFormat="0" applyFill="0" applyAlignment="0" applyProtection="0">
      <alignment vertical="center"/>
    </xf>
    <xf numFmtId="0" fontId="17" fillId="10" borderId="7" applyNumberFormat="0" applyAlignment="0" applyProtection="0">
      <alignment vertical="center"/>
    </xf>
    <xf numFmtId="0" fontId="18" fillId="0" borderId="0" applyNumberFormat="0" applyFill="0" applyBorder="0" applyAlignment="0" applyProtection="0">
      <alignment vertical="center"/>
    </xf>
    <xf numFmtId="0" fontId="25" fillId="29" borderId="9" applyNumberFormat="0" applyAlignment="0" applyProtection="0">
      <alignment vertical="center"/>
    </xf>
    <xf numFmtId="0" fontId="13" fillId="16" borderId="0" applyNumberFormat="0" applyBorder="0" applyAlignment="0" applyProtection="0">
      <alignment vertical="center"/>
    </xf>
    <xf numFmtId="0" fontId="13" fillId="9" borderId="0" applyNumberFormat="0" applyBorder="0" applyAlignment="0" applyProtection="0">
      <alignment vertical="center"/>
    </xf>
    <xf numFmtId="42" fontId="0" fillId="0" borderId="0" applyFont="0" applyFill="0" applyBorder="0" applyAlignment="0" applyProtection="0">
      <alignment vertical="center"/>
    </xf>
    <xf numFmtId="0" fontId="14" fillId="0" borderId="11" applyNumberFormat="0" applyFill="0" applyAlignment="0" applyProtection="0">
      <alignment vertical="center"/>
    </xf>
    <xf numFmtId="0" fontId="29" fillId="0" borderId="0" applyNumberFormat="0" applyFill="0" applyBorder="0" applyAlignment="0" applyProtection="0">
      <alignment vertical="center"/>
    </xf>
    <xf numFmtId="0" fontId="28" fillId="29" borderId="7" applyNumberFormat="0" applyAlignment="0" applyProtection="0">
      <alignment vertical="center"/>
    </xf>
    <xf numFmtId="0" fontId="10" fillId="32" borderId="0" applyNumberFormat="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0" fillId="8" borderId="6" applyNumberFormat="0" applyFont="0" applyAlignment="0" applyProtection="0">
      <alignment vertical="center"/>
    </xf>
    <xf numFmtId="0" fontId="16"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10" applyNumberFormat="0" applyFill="0" applyAlignment="0" applyProtection="0">
      <alignment vertical="center"/>
    </xf>
    <xf numFmtId="0" fontId="13" fillId="6" borderId="0" applyNumberFormat="0" applyBorder="0" applyAlignment="0" applyProtection="0">
      <alignment vertical="center"/>
    </xf>
    <xf numFmtId="0" fontId="13" fillId="21" borderId="0" applyNumberFormat="0" applyBorder="0" applyAlignment="0" applyProtection="0">
      <alignment vertical="center"/>
    </xf>
    <xf numFmtId="0" fontId="20" fillId="0" borderId="0">
      <alignment vertical="center"/>
    </xf>
    <xf numFmtId="0" fontId="10" fillId="5" borderId="0" applyNumberFormat="0" applyBorder="0" applyAlignment="0" applyProtection="0">
      <alignment vertical="center"/>
    </xf>
    <xf numFmtId="0" fontId="12" fillId="0" borderId="4" applyNumberFormat="0" applyFill="0" applyAlignment="0" applyProtection="0">
      <alignment vertical="center"/>
    </xf>
    <xf numFmtId="0" fontId="10" fillId="4" borderId="0" applyNumberFormat="0" applyBorder="0" applyAlignment="0" applyProtection="0">
      <alignment vertical="center"/>
    </xf>
    <xf numFmtId="0" fontId="11" fillId="3" borderId="0" applyNumberFormat="0" applyBorder="0" applyAlignment="0" applyProtection="0">
      <alignment vertical="center"/>
    </xf>
    <xf numFmtId="0" fontId="13" fillId="31" borderId="0" applyNumberFormat="0" applyBorder="0" applyAlignment="0" applyProtection="0">
      <alignment vertical="center"/>
    </xf>
    <xf numFmtId="0" fontId="26" fillId="0" borderId="0" applyNumberFormat="0" applyFill="0" applyBorder="0" applyAlignment="0" applyProtection="0">
      <alignment vertical="center"/>
    </xf>
    <xf numFmtId="0" fontId="19" fillId="24" borderId="0" applyNumberFormat="0" applyBorder="0" applyAlignment="0" applyProtection="0">
      <alignment vertical="center"/>
    </xf>
    <xf numFmtId="0" fontId="10" fillId="25" borderId="0" applyNumberFormat="0" applyBorder="0" applyAlignment="0" applyProtection="0">
      <alignment vertical="center"/>
    </xf>
    <xf numFmtId="0" fontId="10" fillId="2" borderId="0" applyNumberFormat="0" applyBorder="0" applyAlignment="0" applyProtection="0">
      <alignment vertical="center"/>
    </xf>
    <xf numFmtId="0" fontId="13" fillId="28" borderId="0" applyNumberFormat="0" applyBorder="0" applyAlignment="0" applyProtection="0">
      <alignment vertical="center"/>
    </xf>
  </cellStyleXfs>
  <cellXfs count="3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justify"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39"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6" fillId="0" borderId="0" xfId="0" applyFont="1" applyFill="1" applyAlignment="1">
      <alignment horizontal="left" vertical="center" wrapText="1"/>
    </xf>
    <xf numFmtId="0" fontId="7" fillId="0" borderId="2" xfId="39" applyFont="1" applyFill="1" applyBorder="1" applyAlignment="1" applyProtection="1">
      <alignment horizontal="center" vertical="center" wrapText="1"/>
      <protection locked="0"/>
    </xf>
    <xf numFmtId="0" fontId="7" fillId="0" borderId="3" xfId="39"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8" fillId="0" borderId="1" xfId="39"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1" xfId="39"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left" vertical="center"/>
    </xf>
    <xf numFmtId="0" fontId="0" fillId="0" borderId="1" xfId="0" applyFont="1" applyFill="1" applyBorder="1" applyAlignment="1">
      <alignment vertical="center"/>
    </xf>
    <xf numFmtId="0" fontId="3" fillId="0" borderId="1" xfId="0" applyFont="1" applyFill="1" applyBorder="1" applyAlignment="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常规_Sheet1" xfId="39"/>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7"/>
  <sheetViews>
    <sheetView tabSelected="1" topLeftCell="C1" workbookViewId="0">
      <pane ySplit="4" topLeftCell="A5" activePane="bottomLeft" state="frozen"/>
      <selection/>
      <selection pane="bottomLeft" activeCell="A2" sqref="A2:R2"/>
    </sheetView>
  </sheetViews>
  <sheetFormatPr defaultColWidth="9" defaultRowHeight="15.75"/>
  <cols>
    <col min="1" max="1" width="4.31666666666667" style="5" customWidth="1"/>
    <col min="2" max="2" width="6.45833333333333" style="6" customWidth="1"/>
    <col min="3" max="3" width="8.125" style="6" customWidth="1"/>
    <col min="4" max="4" width="6.95833333333333" style="6" customWidth="1"/>
    <col min="5" max="5" width="5.9" style="6" customWidth="1"/>
    <col min="6" max="6" width="6.59166666666667" style="6" customWidth="1"/>
    <col min="7" max="7" width="8.39166666666667" style="7" customWidth="1"/>
    <col min="8" max="8" width="45.8833333333333" style="8" customWidth="1"/>
    <col min="9" max="9" width="7.5" style="7" customWidth="1"/>
    <col min="10" max="10" width="5.53333333333333" style="6" customWidth="1"/>
    <col min="11" max="11" width="8.175" style="6" customWidth="1"/>
    <col min="12" max="12" width="7.66666666666667" style="6" customWidth="1"/>
    <col min="13" max="13" width="46.2416666666667" style="8" customWidth="1"/>
    <col min="14" max="14" width="34.1" style="8" customWidth="1"/>
    <col min="15" max="15" width="38.2083333333333" style="9" customWidth="1"/>
    <col min="16" max="18" width="11.2416666666667" style="4" customWidth="1"/>
    <col min="19" max="16384" width="9" style="4"/>
  </cols>
  <sheetData>
    <row r="1" ht="27" customHeight="1" spans="1:2">
      <c r="A1" s="10" t="s">
        <v>0</v>
      </c>
      <c r="B1" s="10"/>
    </row>
    <row r="2" s="1" customFormat="1" ht="67" customHeight="1" spans="1:18">
      <c r="A2" s="11" t="s">
        <v>1</v>
      </c>
      <c r="B2" s="12"/>
      <c r="C2" s="12"/>
      <c r="D2" s="12"/>
      <c r="E2" s="12"/>
      <c r="F2" s="12"/>
      <c r="G2" s="12"/>
      <c r="H2" s="17"/>
      <c r="I2" s="12"/>
      <c r="J2" s="12"/>
      <c r="K2" s="12"/>
      <c r="L2" s="12"/>
      <c r="M2" s="17"/>
      <c r="N2" s="17"/>
      <c r="O2" s="17"/>
      <c r="P2" s="12"/>
      <c r="Q2" s="12"/>
      <c r="R2" s="12"/>
    </row>
    <row r="3" s="2" customFormat="1" ht="40" customHeight="1" spans="1:18">
      <c r="A3" s="13" t="s">
        <v>2</v>
      </c>
      <c r="B3" s="13" t="s">
        <v>3</v>
      </c>
      <c r="C3" s="14" t="s">
        <v>4</v>
      </c>
      <c r="D3" s="14" t="s">
        <v>5</v>
      </c>
      <c r="E3" s="14" t="s">
        <v>6</v>
      </c>
      <c r="F3" s="14" t="s">
        <v>7</v>
      </c>
      <c r="G3" s="18" t="s">
        <v>8</v>
      </c>
      <c r="H3" s="14" t="s">
        <v>9</v>
      </c>
      <c r="I3" s="18" t="s">
        <v>10</v>
      </c>
      <c r="J3" s="14" t="s">
        <v>11</v>
      </c>
      <c r="K3" s="14"/>
      <c r="L3" s="22" t="s">
        <v>12</v>
      </c>
      <c r="M3" s="14" t="s">
        <v>13</v>
      </c>
      <c r="N3" s="25" t="s">
        <v>14</v>
      </c>
      <c r="O3" s="25" t="s">
        <v>15</v>
      </c>
      <c r="P3" s="26" t="s">
        <v>16</v>
      </c>
      <c r="Q3" s="26"/>
      <c r="R3" s="26"/>
    </row>
    <row r="4" s="2" customFormat="1" ht="70" customHeight="1" spans="1:18">
      <c r="A4" s="13"/>
      <c r="B4" s="13"/>
      <c r="C4" s="14"/>
      <c r="D4" s="14"/>
      <c r="E4" s="14"/>
      <c r="F4" s="14"/>
      <c r="G4" s="19"/>
      <c r="H4" s="14"/>
      <c r="I4" s="19"/>
      <c r="J4" s="23" t="s">
        <v>17</v>
      </c>
      <c r="K4" s="24" t="s">
        <v>18</v>
      </c>
      <c r="L4" s="22"/>
      <c r="M4" s="14"/>
      <c r="N4" s="25"/>
      <c r="O4" s="25"/>
      <c r="P4" s="23" t="s">
        <v>19</v>
      </c>
      <c r="Q4" s="23" t="s">
        <v>20</v>
      </c>
      <c r="R4" s="26" t="s">
        <v>21</v>
      </c>
    </row>
    <row r="5" s="3" customFormat="1" ht="107" customHeight="1" spans="1:18">
      <c r="A5" s="15">
        <v>1</v>
      </c>
      <c r="B5" s="15" t="s">
        <v>22</v>
      </c>
      <c r="C5" s="15" t="s">
        <v>23</v>
      </c>
      <c r="D5" s="15" t="s">
        <v>24</v>
      </c>
      <c r="E5" s="15" t="s">
        <v>25</v>
      </c>
      <c r="F5" s="15" t="s">
        <v>26</v>
      </c>
      <c r="G5" s="15" t="s">
        <v>27</v>
      </c>
      <c r="H5" s="20" t="s">
        <v>28</v>
      </c>
      <c r="I5" s="15" t="s">
        <v>29</v>
      </c>
      <c r="J5" s="15">
        <v>388</v>
      </c>
      <c r="K5" s="15">
        <v>388</v>
      </c>
      <c r="L5" s="15" t="s">
        <v>30</v>
      </c>
      <c r="M5" s="27" t="s">
        <v>31</v>
      </c>
      <c r="N5" s="27" t="s">
        <v>32</v>
      </c>
      <c r="O5" s="27" t="s">
        <v>33</v>
      </c>
      <c r="P5" s="15" t="s">
        <v>34</v>
      </c>
      <c r="Q5" s="15" t="s">
        <v>34</v>
      </c>
      <c r="R5" s="15"/>
    </row>
    <row r="6" s="4" customFormat="1" ht="196" customHeight="1" spans="1:18">
      <c r="A6" s="15">
        <v>2</v>
      </c>
      <c r="B6" s="15" t="s">
        <v>22</v>
      </c>
      <c r="C6" s="15" t="s">
        <v>35</v>
      </c>
      <c r="D6" s="15" t="s">
        <v>36</v>
      </c>
      <c r="E6" s="15" t="s">
        <v>25</v>
      </c>
      <c r="F6" s="15" t="s">
        <v>37</v>
      </c>
      <c r="G6" s="15" t="s">
        <v>27</v>
      </c>
      <c r="H6" s="20" t="s">
        <v>38</v>
      </c>
      <c r="I6" s="15" t="s">
        <v>39</v>
      </c>
      <c r="J6" s="15">
        <v>329</v>
      </c>
      <c r="K6" s="15">
        <v>329</v>
      </c>
      <c r="L6" s="15" t="s">
        <v>40</v>
      </c>
      <c r="M6" s="27" t="s">
        <v>41</v>
      </c>
      <c r="N6" s="27" t="s">
        <v>42</v>
      </c>
      <c r="O6" s="27" t="s">
        <v>43</v>
      </c>
      <c r="P6" s="15" t="s">
        <v>34</v>
      </c>
      <c r="Q6" s="15" t="s">
        <v>34</v>
      </c>
      <c r="R6" s="31"/>
    </row>
    <row r="7" ht="127" customHeight="1" spans="1:18">
      <c r="A7" s="15">
        <v>3</v>
      </c>
      <c r="B7" s="15" t="s">
        <v>44</v>
      </c>
      <c r="C7" s="15" t="s">
        <v>45</v>
      </c>
      <c r="D7" s="15" t="s">
        <v>46</v>
      </c>
      <c r="E7" s="15" t="s">
        <v>47</v>
      </c>
      <c r="F7" s="15" t="s">
        <v>26</v>
      </c>
      <c r="G7" s="15" t="s">
        <v>48</v>
      </c>
      <c r="H7" s="20" t="s">
        <v>49</v>
      </c>
      <c r="I7" s="15" t="s">
        <v>50</v>
      </c>
      <c r="J7" s="15">
        <v>516</v>
      </c>
      <c r="K7" s="15">
        <v>446</v>
      </c>
      <c r="L7" s="15" t="s">
        <v>51</v>
      </c>
      <c r="M7" s="27" t="s">
        <v>52</v>
      </c>
      <c r="N7" s="27" t="s">
        <v>53</v>
      </c>
      <c r="O7" s="27" t="s">
        <v>54</v>
      </c>
      <c r="P7" s="15" t="s">
        <v>55</v>
      </c>
      <c r="Q7" s="15" t="s">
        <v>56</v>
      </c>
      <c r="R7" s="15" t="s">
        <v>57</v>
      </c>
    </row>
    <row r="8" ht="118" customHeight="1" spans="1:18">
      <c r="A8" s="15">
        <v>4</v>
      </c>
      <c r="B8" s="15" t="s">
        <v>44</v>
      </c>
      <c r="C8" s="15" t="s">
        <v>58</v>
      </c>
      <c r="D8" s="15" t="s">
        <v>59</v>
      </c>
      <c r="E8" s="15" t="s">
        <v>60</v>
      </c>
      <c r="F8" s="15" t="s">
        <v>26</v>
      </c>
      <c r="G8" s="15" t="s">
        <v>61</v>
      </c>
      <c r="H8" s="20" t="s">
        <v>62</v>
      </c>
      <c r="I8" s="15" t="s">
        <v>63</v>
      </c>
      <c r="J8" s="15">
        <v>600</v>
      </c>
      <c r="K8" s="15">
        <v>450</v>
      </c>
      <c r="L8" s="15" t="s">
        <v>51</v>
      </c>
      <c r="M8" s="27" t="s">
        <v>64</v>
      </c>
      <c r="N8" s="27" t="s">
        <v>65</v>
      </c>
      <c r="O8" s="27" t="s">
        <v>66</v>
      </c>
      <c r="P8" s="15" t="s">
        <v>55</v>
      </c>
      <c r="Q8" s="15" t="s">
        <v>55</v>
      </c>
      <c r="R8" s="15" t="s">
        <v>67</v>
      </c>
    </row>
    <row r="9" ht="228" customHeight="1" spans="1:18">
      <c r="A9" s="15">
        <v>5</v>
      </c>
      <c r="B9" s="15" t="s">
        <v>68</v>
      </c>
      <c r="C9" s="15" t="s">
        <v>69</v>
      </c>
      <c r="D9" s="15" t="s">
        <v>70</v>
      </c>
      <c r="E9" s="15" t="s">
        <v>71</v>
      </c>
      <c r="F9" s="15" t="s">
        <v>26</v>
      </c>
      <c r="G9" s="15" t="s">
        <v>72</v>
      </c>
      <c r="H9" s="21" t="s">
        <v>73</v>
      </c>
      <c r="I9" s="15" t="s">
        <v>74</v>
      </c>
      <c r="J9" s="15">
        <v>425</v>
      </c>
      <c r="K9" s="15">
        <v>285</v>
      </c>
      <c r="L9" s="15">
        <v>30</v>
      </c>
      <c r="M9" s="27" t="s">
        <v>75</v>
      </c>
      <c r="N9" s="27" t="s">
        <v>76</v>
      </c>
      <c r="O9" s="27" t="s">
        <v>77</v>
      </c>
      <c r="P9" s="15" t="s">
        <v>55</v>
      </c>
      <c r="Q9" s="15" t="s">
        <v>56</v>
      </c>
      <c r="R9" s="15" t="s">
        <v>78</v>
      </c>
    </row>
    <row r="10" ht="147" customHeight="1" spans="1:18">
      <c r="A10" s="15">
        <v>6</v>
      </c>
      <c r="B10" s="15" t="s">
        <v>68</v>
      </c>
      <c r="C10" s="15" t="s">
        <v>79</v>
      </c>
      <c r="D10" s="15" t="s">
        <v>80</v>
      </c>
      <c r="E10" s="15" t="s">
        <v>81</v>
      </c>
      <c r="F10" s="15" t="s">
        <v>26</v>
      </c>
      <c r="G10" s="15" t="s">
        <v>82</v>
      </c>
      <c r="H10" s="20" t="s">
        <v>83</v>
      </c>
      <c r="I10" s="15" t="s">
        <v>84</v>
      </c>
      <c r="J10" s="15">
        <v>200</v>
      </c>
      <c r="K10" s="15">
        <v>200</v>
      </c>
      <c r="L10" s="15" t="s">
        <v>85</v>
      </c>
      <c r="M10" s="27" t="s">
        <v>86</v>
      </c>
      <c r="N10" s="27" t="s">
        <v>87</v>
      </c>
      <c r="O10" s="27" t="s">
        <v>88</v>
      </c>
      <c r="P10" s="15" t="s">
        <v>55</v>
      </c>
      <c r="Q10" s="15" t="s">
        <v>56</v>
      </c>
      <c r="R10" s="15" t="s">
        <v>78</v>
      </c>
    </row>
    <row r="11" ht="203" customHeight="1" spans="1:18">
      <c r="A11" s="15">
        <v>7</v>
      </c>
      <c r="B11" s="15" t="s">
        <v>68</v>
      </c>
      <c r="C11" s="15" t="s">
        <v>89</v>
      </c>
      <c r="D11" s="15" t="s">
        <v>90</v>
      </c>
      <c r="E11" s="15" t="s">
        <v>71</v>
      </c>
      <c r="F11" s="15" t="s">
        <v>26</v>
      </c>
      <c r="G11" s="15" t="s">
        <v>91</v>
      </c>
      <c r="H11" s="20" t="s">
        <v>92</v>
      </c>
      <c r="I11" s="15" t="s">
        <v>93</v>
      </c>
      <c r="J11" s="15">
        <v>850</v>
      </c>
      <c r="K11" s="15">
        <v>850</v>
      </c>
      <c r="L11" s="15">
        <v>60</v>
      </c>
      <c r="M11" s="27" t="s">
        <v>94</v>
      </c>
      <c r="N11" s="27" t="s">
        <v>95</v>
      </c>
      <c r="O11" s="27" t="s">
        <v>96</v>
      </c>
      <c r="P11" s="15" t="s">
        <v>55</v>
      </c>
      <c r="Q11" s="15" t="s">
        <v>56</v>
      </c>
      <c r="R11" s="15" t="s">
        <v>78</v>
      </c>
    </row>
    <row r="12" ht="153" customHeight="1" spans="1:18">
      <c r="A12" s="15">
        <v>8</v>
      </c>
      <c r="B12" s="15" t="s">
        <v>68</v>
      </c>
      <c r="C12" s="15" t="s">
        <v>97</v>
      </c>
      <c r="D12" s="15" t="s">
        <v>98</v>
      </c>
      <c r="E12" s="15" t="s">
        <v>26</v>
      </c>
      <c r="F12" s="15" t="s">
        <v>99</v>
      </c>
      <c r="G12" s="15" t="s">
        <v>100</v>
      </c>
      <c r="H12" s="20" t="s">
        <v>101</v>
      </c>
      <c r="I12" s="15" t="s">
        <v>102</v>
      </c>
      <c r="J12" s="15">
        <v>575</v>
      </c>
      <c r="K12" s="15">
        <v>450</v>
      </c>
      <c r="L12" s="15" t="s">
        <v>103</v>
      </c>
      <c r="M12" s="27" t="s">
        <v>104</v>
      </c>
      <c r="N12" s="27" t="s">
        <v>105</v>
      </c>
      <c r="O12" s="27" t="s">
        <v>106</v>
      </c>
      <c r="P12" s="15" t="s">
        <v>55</v>
      </c>
      <c r="Q12" s="15" t="s">
        <v>56</v>
      </c>
      <c r="R12" s="15" t="s">
        <v>78</v>
      </c>
    </row>
    <row r="13" ht="273" customHeight="1" spans="1:18">
      <c r="A13" s="15">
        <v>9</v>
      </c>
      <c r="B13" s="15" t="s">
        <v>107</v>
      </c>
      <c r="C13" s="15" t="s">
        <v>108</v>
      </c>
      <c r="D13" s="15" t="s">
        <v>109</v>
      </c>
      <c r="E13" s="15" t="s">
        <v>110</v>
      </c>
      <c r="F13" s="15" t="s">
        <v>111</v>
      </c>
      <c r="G13" s="15" t="s">
        <v>112</v>
      </c>
      <c r="H13" s="20" t="s">
        <v>113</v>
      </c>
      <c r="I13" s="15" t="s">
        <v>114</v>
      </c>
      <c r="J13" s="15">
        <v>300</v>
      </c>
      <c r="K13" s="15">
        <v>300</v>
      </c>
      <c r="L13" s="15" t="s">
        <v>115</v>
      </c>
      <c r="M13" s="27" t="s">
        <v>116</v>
      </c>
      <c r="N13" s="27" t="s">
        <v>117</v>
      </c>
      <c r="O13" s="28" t="s">
        <v>118</v>
      </c>
      <c r="P13" s="15" t="s">
        <v>56</v>
      </c>
      <c r="Q13" s="15"/>
      <c r="R13" s="15" t="s">
        <v>119</v>
      </c>
    </row>
    <row r="14" ht="354" customHeight="1" spans="1:18">
      <c r="A14" s="15">
        <v>10</v>
      </c>
      <c r="B14" s="15" t="s">
        <v>107</v>
      </c>
      <c r="C14" s="15" t="s">
        <v>120</v>
      </c>
      <c r="D14" s="15" t="s">
        <v>121</v>
      </c>
      <c r="E14" s="15" t="s">
        <v>60</v>
      </c>
      <c r="F14" s="15" t="s">
        <v>26</v>
      </c>
      <c r="G14" s="15" t="s">
        <v>112</v>
      </c>
      <c r="H14" s="20" t="s">
        <v>122</v>
      </c>
      <c r="I14" s="15" t="s">
        <v>123</v>
      </c>
      <c r="J14" s="15">
        <v>160</v>
      </c>
      <c r="K14" s="15">
        <v>160</v>
      </c>
      <c r="L14" s="15" t="s">
        <v>124</v>
      </c>
      <c r="M14" s="27" t="s">
        <v>125</v>
      </c>
      <c r="N14" s="27" t="s">
        <v>126</v>
      </c>
      <c r="O14" s="28" t="s">
        <v>127</v>
      </c>
      <c r="P14" s="15" t="s">
        <v>56</v>
      </c>
      <c r="Q14" s="15"/>
      <c r="R14" s="15" t="s">
        <v>119</v>
      </c>
    </row>
    <row r="15" ht="233" customHeight="1" spans="1:18">
      <c r="A15" s="15">
        <v>11</v>
      </c>
      <c r="B15" s="15" t="s">
        <v>107</v>
      </c>
      <c r="C15" s="15" t="s">
        <v>128</v>
      </c>
      <c r="D15" s="15" t="s">
        <v>129</v>
      </c>
      <c r="E15" s="15" t="s">
        <v>47</v>
      </c>
      <c r="F15" s="15" t="s">
        <v>26</v>
      </c>
      <c r="G15" s="15" t="s">
        <v>130</v>
      </c>
      <c r="H15" s="20" t="s">
        <v>131</v>
      </c>
      <c r="I15" s="15" t="s">
        <v>132</v>
      </c>
      <c r="J15" s="15">
        <v>240</v>
      </c>
      <c r="K15" s="15">
        <v>240</v>
      </c>
      <c r="L15" s="15" t="s">
        <v>133</v>
      </c>
      <c r="M15" s="27" t="s">
        <v>134</v>
      </c>
      <c r="N15" s="27" t="s">
        <v>135</v>
      </c>
      <c r="O15" s="28" t="s">
        <v>136</v>
      </c>
      <c r="P15" s="15" t="s">
        <v>56</v>
      </c>
      <c r="Q15" s="15"/>
      <c r="R15" s="15" t="s">
        <v>119</v>
      </c>
    </row>
    <row r="16" ht="226" customHeight="1" spans="1:18">
      <c r="A16" s="15">
        <v>12</v>
      </c>
      <c r="B16" s="15" t="s">
        <v>107</v>
      </c>
      <c r="C16" s="15" t="s">
        <v>137</v>
      </c>
      <c r="D16" s="15" t="s">
        <v>138</v>
      </c>
      <c r="E16" s="15" t="s">
        <v>139</v>
      </c>
      <c r="F16" s="15" t="s">
        <v>140</v>
      </c>
      <c r="G16" s="15" t="s">
        <v>141</v>
      </c>
      <c r="H16" s="20" t="s">
        <v>142</v>
      </c>
      <c r="I16" s="15" t="s">
        <v>143</v>
      </c>
      <c r="J16" s="15">
        <v>200</v>
      </c>
      <c r="K16" s="15">
        <v>200</v>
      </c>
      <c r="L16" s="15" t="s">
        <v>144</v>
      </c>
      <c r="M16" s="27" t="s">
        <v>145</v>
      </c>
      <c r="N16" s="27" t="s">
        <v>146</v>
      </c>
      <c r="O16" s="28" t="s">
        <v>147</v>
      </c>
      <c r="P16" s="15" t="s">
        <v>56</v>
      </c>
      <c r="Q16" s="15"/>
      <c r="R16" s="15" t="s">
        <v>119</v>
      </c>
    </row>
    <row r="17" ht="52" customHeight="1" spans="1:18">
      <c r="A17" s="16" t="s">
        <v>148</v>
      </c>
      <c r="B17" s="16"/>
      <c r="C17" s="16"/>
      <c r="D17" s="16"/>
      <c r="E17" s="16"/>
      <c r="F17" s="16"/>
      <c r="G17" s="16"/>
      <c r="H17" s="16"/>
      <c r="I17" s="16"/>
      <c r="J17" s="16">
        <f>SUM(J5:J16)</f>
        <v>4783</v>
      </c>
      <c r="K17" s="16">
        <f>SUM(K5:K16)</f>
        <v>4298</v>
      </c>
      <c r="L17" s="16"/>
      <c r="M17" s="27"/>
      <c r="N17" s="27"/>
      <c r="O17" s="29"/>
      <c r="P17" s="30"/>
      <c r="Q17" s="30"/>
      <c r="R17" s="30"/>
    </row>
  </sheetData>
  <mergeCells count="18">
    <mergeCell ref="A1:B1"/>
    <mergeCell ref="A2:R2"/>
    <mergeCell ref="J3:K3"/>
    <mergeCell ref="P3:R3"/>
    <mergeCell ref="A17:I17"/>
    <mergeCell ref="A3:A4"/>
    <mergeCell ref="B3:B4"/>
    <mergeCell ref="C3:C4"/>
    <mergeCell ref="D3:D4"/>
    <mergeCell ref="E3:E4"/>
    <mergeCell ref="F3:F4"/>
    <mergeCell ref="G3:G4"/>
    <mergeCell ref="H3:H4"/>
    <mergeCell ref="I3:I4"/>
    <mergeCell ref="L3:L4"/>
    <mergeCell ref="M3:M4"/>
    <mergeCell ref="N3:N4"/>
    <mergeCell ref="O3:O4"/>
  </mergeCells>
  <pageMargins left="0.275" right="0.196527777777778" top="0.629861111111111" bottom="0.393055555555556" header="0.156944444444444" footer="0.156944444444444"/>
  <pageSetup paperSize="8"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入库项目台账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aaa</cp:lastModifiedBy>
  <dcterms:created xsi:type="dcterms:W3CDTF">2021-12-24T18:41:00Z</dcterms:created>
  <dcterms:modified xsi:type="dcterms:W3CDTF">2024-12-19T16:29:37Z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55C1E66854ABD38771D96367CDCBDD91</vt:lpwstr>
  </property>
  <property fmtid="{D5CDD505-2E9C-101B-9397-08002B2CF9AE}" pid="3" name="KSOProductBuildVer">
    <vt:lpwstr>2052-11.8.2.12019</vt:lpwstr>
  </property>
</Properties>
</file>